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Blad1" sheetId="1" r:id="rId1"/>
    <sheet name="Blad 2" sheetId="2" r:id="rId2"/>
    <sheet name="Blad 3" sheetId="3" r:id="rId3"/>
    <sheet name="Blad 4" sheetId="4" r:id="rId4"/>
    <sheet name="Blad 5" sheetId="5" r:id="rId5"/>
  </sheets>
  <definedNames/>
  <calcPr fullCalcOnLoad="1"/>
</workbook>
</file>

<file path=xl/sharedStrings.xml><?xml version="1.0" encoding="utf-8"?>
<sst xmlns="http://schemas.openxmlformats.org/spreadsheetml/2006/main" count="812" uniqueCount="155">
  <si>
    <t>achternaam</t>
  </si>
  <si>
    <t>voornaam</t>
  </si>
  <si>
    <t>cat</t>
  </si>
  <si>
    <t>wd</t>
  </si>
  <si>
    <t>pt</t>
  </si>
  <si>
    <t>totaal</t>
  </si>
  <si>
    <t>pl</t>
  </si>
  <si>
    <t>gem</t>
  </si>
  <si>
    <t>controle</t>
  </si>
  <si>
    <t>→</t>
  </si>
  <si>
    <t>Jan</t>
  </si>
  <si>
    <t>Ruiter, de</t>
  </si>
  <si>
    <t>Vermeulen</t>
  </si>
  <si>
    <t>A</t>
  </si>
  <si>
    <t>B</t>
  </si>
  <si>
    <t>Paul</t>
  </si>
  <si>
    <t>Barbara</t>
  </si>
  <si>
    <t>Graas</t>
  </si>
  <si>
    <t>Teer</t>
  </si>
  <si>
    <t>Peter</t>
  </si>
  <si>
    <t>Groot</t>
  </si>
  <si>
    <t>Wout</t>
  </si>
  <si>
    <t>Rijs</t>
  </si>
  <si>
    <t>Kaj</t>
  </si>
  <si>
    <t>Kruit</t>
  </si>
  <si>
    <t>C</t>
  </si>
  <si>
    <t>Schelte</t>
  </si>
  <si>
    <t>Betten</t>
  </si>
  <si>
    <t>Johan</t>
  </si>
  <si>
    <t>Deubel</t>
  </si>
  <si>
    <t>Cees</t>
  </si>
  <si>
    <t>Staal</t>
  </si>
  <si>
    <t>Martin</t>
  </si>
  <si>
    <t>Zanen, van</t>
  </si>
  <si>
    <t>Huug</t>
  </si>
  <si>
    <t>Bosse</t>
  </si>
  <si>
    <t>Arnold</t>
  </si>
  <si>
    <t>Smit</t>
  </si>
  <si>
    <t>Alex</t>
  </si>
  <si>
    <t>Hulst, van der</t>
  </si>
  <si>
    <t>x</t>
  </si>
  <si>
    <t>pnt</t>
  </si>
  <si>
    <t>1-2</t>
  </si>
  <si>
    <t xml:space="preserve"> </t>
  </si>
  <si>
    <t>3-1</t>
  </si>
  <si>
    <t>1-4</t>
  </si>
  <si>
    <t>5-1</t>
  </si>
  <si>
    <t>1-6</t>
  </si>
  <si>
    <t>7-1</t>
  </si>
  <si>
    <t>1-8</t>
  </si>
  <si>
    <t>9-1</t>
  </si>
  <si>
    <t>1-10</t>
  </si>
  <si>
    <t>2-3</t>
  </si>
  <si>
    <t>4-2</t>
  </si>
  <si>
    <t>2-5</t>
  </si>
  <si>
    <t>6-2</t>
  </si>
  <si>
    <t>2-7</t>
  </si>
  <si>
    <t>8-2</t>
  </si>
  <si>
    <t>2-9</t>
  </si>
  <si>
    <t>3-4</t>
  </si>
  <si>
    <t>5-3</t>
  </si>
  <si>
    <t>3-6</t>
  </si>
  <si>
    <t>7-3</t>
  </si>
  <si>
    <t>3-8</t>
  </si>
  <si>
    <t>4-5</t>
  </si>
  <si>
    <t>6-4</t>
  </si>
  <si>
    <t>4-7</t>
  </si>
  <si>
    <t>5-6</t>
  </si>
  <si>
    <t>Paul Teer</t>
  </si>
  <si>
    <t>Barbara Graas</t>
  </si>
  <si>
    <t>Piet Smit</t>
  </si>
  <si>
    <t>Schelte Betten</t>
  </si>
  <si>
    <t>Peter Groot</t>
  </si>
  <si>
    <t>Kaj Kruit</t>
  </si>
  <si>
    <t>Cees Staal</t>
  </si>
  <si>
    <t>Johan Deubel</t>
  </si>
  <si>
    <t>Martin v Zanen</t>
  </si>
  <si>
    <t>Huug Bosse</t>
  </si>
  <si>
    <t>Aart van Dijk</t>
  </si>
  <si>
    <t>Leo Kool</t>
  </si>
  <si>
    <t>Arnold Smit</t>
  </si>
  <si>
    <t>8-6</t>
  </si>
  <si>
    <t>7-5</t>
  </si>
  <si>
    <t>Ronde</t>
  </si>
  <si>
    <t>6-7</t>
  </si>
  <si>
    <t>10-6</t>
  </si>
  <si>
    <t>2-10</t>
  </si>
  <si>
    <t>10-7</t>
  </si>
  <si>
    <t>3-10</t>
  </si>
  <si>
    <t>10-8</t>
  </si>
  <si>
    <t>4-10</t>
  </si>
  <si>
    <t>10-9</t>
  </si>
  <si>
    <t>5-10</t>
  </si>
  <si>
    <t>9-7</t>
  </si>
  <si>
    <t>8-4</t>
  </si>
  <si>
    <t>4-9</t>
  </si>
  <si>
    <t>9-5</t>
  </si>
  <si>
    <t>9-3</t>
  </si>
  <si>
    <t>5-8</t>
  </si>
  <si>
    <t>6-9</t>
  </si>
  <si>
    <t>7-8</t>
  </si>
  <si>
    <t>8-9</t>
  </si>
  <si>
    <t>uitslag</t>
  </si>
  <si>
    <t>2-0</t>
  </si>
  <si>
    <t>1-1</t>
  </si>
  <si>
    <t>0-2</t>
  </si>
  <si>
    <t>1e</t>
  </si>
  <si>
    <t>2e</t>
  </si>
  <si>
    <t>3e</t>
  </si>
  <si>
    <t>4e</t>
  </si>
  <si>
    <t>7e</t>
  </si>
  <si>
    <t>8e</t>
  </si>
  <si>
    <t>6e</t>
  </si>
  <si>
    <t>9e</t>
  </si>
  <si>
    <t>10e</t>
  </si>
  <si>
    <t>Piet</t>
  </si>
  <si>
    <t>Aart</t>
  </si>
  <si>
    <t>Dijk, van</t>
  </si>
  <si>
    <t>Leo</t>
  </si>
  <si>
    <t>Kool</t>
  </si>
  <si>
    <t>-</t>
  </si>
  <si>
    <t>plts</t>
  </si>
  <si>
    <t>Kees van den Berg</t>
  </si>
  <si>
    <t>Alex van der Hulst</t>
  </si>
  <si>
    <t>Dik Vermeulen</t>
  </si>
  <si>
    <t>3-5</t>
  </si>
  <si>
    <t>4-6</t>
  </si>
  <si>
    <t>5-4</t>
  </si>
  <si>
    <t>6-3</t>
  </si>
  <si>
    <t>Groep A</t>
  </si>
  <si>
    <t>5e</t>
  </si>
  <si>
    <t>Groep B</t>
  </si>
  <si>
    <t>Kees</t>
  </si>
  <si>
    <t>Dik</t>
  </si>
  <si>
    <t>Wout Rijs</t>
  </si>
  <si>
    <t>Erik van de Haar</t>
  </si>
  <si>
    <t>Jan de Ruiter</t>
  </si>
  <si>
    <t>Vrij</t>
  </si>
  <si>
    <t>Erik</t>
  </si>
  <si>
    <t>Haar, van der</t>
  </si>
  <si>
    <t>Berg, van den</t>
  </si>
  <si>
    <t xml:space="preserve">  </t>
  </si>
  <si>
    <t>Sneldamcomp 2013-2014</t>
  </si>
  <si>
    <t>snel 11-11-2013  gr 1</t>
  </si>
  <si>
    <t>snel 11-11-2013   gr 2</t>
  </si>
  <si>
    <t>X</t>
  </si>
  <si>
    <t>Erik van der Haar</t>
  </si>
  <si>
    <t>Ruud Holkamp</t>
  </si>
  <si>
    <t>Joop Wind</t>
  </si>
  <si>
    <t>snel 27-1-2014  gr 1</t>
  </si>
  <si>
    <t>snel 27-1-2014  gr 2</t>
  </si>
  <si>
    <t>Ruud</t>
  </si>
  <si>
    <t>Holkamp</t>
  </si>
  <si>
    <t>Joop</t>
  </si>
  <si>
    <t>Wind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</si>
</sst>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15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22" xfId="0" applyFill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4" xfId="0" applyNumberFormat="1" applyFont="1" applyBorder="1" applyAlignment="1">
      <alignment/>
    </xf>
    <xf numFmtId="0" fontId="4" fillId="0" borderId="10" xfId="0" applyNumberFormat="1" applyFont="1" applyBorder="1" applyAlignment="1" quotePrefix="1">
      <alignment/>
    </xf>
    <xf numFmtId="0" fontId="4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7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2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Layout" workbookViewId="0" topLeftCell="A1">
      <selection activeCell="B1" sqref="B1:C1"/>
    </sheetView>
  </sheetViews>
  <sheetFormatPr defaultColWidth="9.140625" defaultRowHeight="15"/>
  <cols>
    <col min="1" max="1" width="3.57421875" style="0" customWidth="1"/>
    <col min="2" max="2" width="10.00390625" style="0" customWidth="1"/>
    <col min="3" max="3" width="20.140625" style="0" customWidth="1"/>
    <col min="4" max="5" width="4.8515625" style="0" customWidth="1"/>
    <col min="6" max="6" width="5.00390625" style="0" customWidth="1"/>
    <col min="7" max="16" width="4.8515625" style="0" customWidth="1"/>
    <col min="17" max="17" width="7.421875" style="45" customWidth="1"/>
    <col min="18" max="18" width="4.8515625" style="0" customWidth="1"/>
  </cols>
  <sheetData>
    <row r="1" spans="1:23" ht="15.75">
      <c r="A1" s="15"/>
      <c r="B1" s="86" t="s">
        <v>142</v>
      </c>
      <c r="C1" s="87"/>
      <c r="D1" s="17" t="s">
        <v>9</v>
      </c>
      <c r="E1" s="80">
        <v>41589</v>
      </c>
      <c r="F1" s="81"/>
      <c r="G1" s="82">
        <v>41666</v>
      </c>
      <c r="H1" s="83"/>
      <c r="I1" s="80"/>
      <c r="J1" s="83"/>
      <c r="K1" s="85"/>
      <c r="L1" s="83"/>
      <c r="M1" s="85"/>
      <c r="N1" s="83"/>
      <c r="O1" s="84" t="s">
        <v>5</v>
      </c>
      <c r="P1" s="84"/>
      <c r="Q1" s="84"/>
      <c r="R1" s="4"/>
      <c r="S1" s="9"/>
      <c r="T1" s="78"/>
      <c r="U1" s="78"/>
      <c r="V1" s="78"/>
      <c r="W1" s="78"/>
    </row>
    <row r="2" spans="1:23" ht="15.75">
      <c r="A2" s="15"/>
      <c r="B2" s="21" t="s">
        <v>1</v>
      </c>
      <c r="C2" s="22" t="s">
        <v>0</v>
      </c>
      <c r="D2" s="14" t="s">
        <v>2</v>
      </c>
      <c r="E2" s="5" t="s">
        <v>3</v>
      </c>
      <c r="F2" s="16" t="s">
        <v>4</v>
      </c>
      <c r="G2" s="5" t="s">
        <v>3</v>
      </c>
      <c r="H2" s="16" t="s">
        <v>4</v>
      </c>
      <c r="I2" s="5" t="s">
        <v>3</v>
      </c>
      <c r="J2" s="16" t="s">
        <v>4</v>
      </c>
      <c r="K2" s="5" t="s">
        <v>3</v>
      </c>
      <c r="L2" s="16" t="s">
        <v>4</v>
      </c>
      <c r="M2" s="5" t="s">
        <v>3</v>
      </c>
      <c r="N2" s="16" t="s">
        <v>4</v>
      </c>
      <c r="O2" s="5" t="s">
        <v>3</v>
      </c>
      <c r="P2" s="5" t="s">
        <v>4</v>
      </c>
      <c r="Q2" s="42" t="s">
        <v>7</v>
      </c>
      <c r="R2" s="5" t="s">
        <v>6</v>
      </c>
      <c r="S2" s="9"/>
      <c r="T2" s="6"/>
      <c r="U2" s="6"/>
      <c r="V2" s="7"/>
      <c r="W2" s="7"/>
    </row>
    <row r="3" spans="1:23" ht="15">
      <c r="A3" s="15">
        <v>1</v>
      </c>
      <c r="B3" s="68" t="s">
        <v>28</v>
      </c>
      <c r="C3" s="68" t="s">
        <v>29</v>
      </c>
      <c r="D3" s="15" t="s">
        <v>25</v>
      </c>
      <c r="E3" s="3">
        <v>9</v>
      </c>
      <c r="F3" s="13">
        <v>12</v>
      </c>
      <c r="G3" s="3">
        <v>8</v>
      </c>
      <c r="H3" s="13">
        <v>16</v>
      </c>
      <c r="I3" s="3"/>
      <c r="J3" s="13"/>
      <c r="K3" s="3"/>
      <c r="L3" s="13"/>
      <c r="M3" s="3"/>
      <c r="N3" s="13"/>
      <c r="O3" s="3">
        <f>SUM(E3,G3,I3,K3,M3)</f>
        <v>17</v>
      </c>
      <c r="P3" s="3">
        <f>SUM(F3,H3,J3,L3,N3)</f>
        <v>28</v>
      </c>
      <c r="Q3" s="43">
        <f aca="true" t="shared" si="0" ref="Q3:Q25">P3/O3</f>
        <v>1.6470588235294117</v>
      </c>
      <c r="R3" s="3">
        <v>1</v>
      </c>
      <c r="S3" s="10"/>
      <c r="T3" s="8"/>
      <c r="U3" s="8"/>
      <c r="V3" s="8"/>
      <c r="W3" s="8"/>
    </row>
    <row r="4" spans="1:23" ht="15">
      <c r="A4" s="15">
        <v>2</v>
      </c>
      <c r="B4" s="68" t="s">
        <v>19</v>
      </c>
      <c r="C4" s="68" t="s">
        <v>20</v>
      </c>
      <c r="D4" s="15" t="s">
        <v>13</v>
      </c>
      <c r="E4" s="3">
        <v>8</v>
      </c>
      <c r="F4" s="13">
        <v>12</v>
      </c>
      <c r="G4" s="3">
        <v>8</v>
      </c>
      <c r="H4" s="13">
        <v>13</v>
      </c>
      <c r="I4" s="3"/>
      <c r="J4" s="13"/>
      <c r="K4" s="3"/>
      <c r="L4" s="13"/>
      <c r="M4" s="3"/>
      <c r="N4" s="13"/>
      <c r="O4" s="3">
        <f>E4+G4+I4+K4+M4</f>
        <v>16</v>
      </c>
      <c r="P4" s="3">
        <f>SUM(F4,H4,J4,L4,N4)</f>
        <v>25</v>
      </c>
      <c r="Q4" s="43">
        <f t="shared" si="0"/>
        <v>1.5625</v>
      </c>
      <c r="R4" s="3">
        <v>2</v>
      </c>
      <c r="S4" s="10"/>
      <c r="T4" s="8"/>
      <c r="U4" s="8"/>
      <c r="V4" s="8"/>
      <c r="W4" s="8"/>
    </row>
    <row r="5" spans="1:23" ht="15">
      <c r="A5" s="15">
        <v>3</v>
      </c>
      <c r="B5" s="15" t="s">
        <v>151</v>
      </c>
      <c r="C5" s="15" t="s">
        <v>152</v>
      </c>
      <c r="D5" s="15" t="s">
        <v>13</v>
      </c>
      <c r="E5" s="3"/>
      <c r="F5" s="13"/>
      <c r="G5" s="3">
        <v>8</v>
      </c>
      <c r="H5" s="13">
        <v>12</v>
      </c>
      <c r="I5" s="3"/>
      <c r="J5" s="13"/>
      <c r="K5" s="3"/>
      <c r="L5" s="13"/>
      <c r="M5" s="3"/>
      <c r="N5" s="13"/>
      <c r="O5" s="3">
        <f>E5+G5+I5+K5+M5</f>
        <v>8</v>
      </c>
      <c r="P5" s="3">
        <f>F5+H5+J5+L5+N5</f>
        <v>12</v>
      </c>
      <c r="Q5" s="43">
        <f t="shared" si="0"/>
        <v>1.5</v>
      </c>
      <c r="R5" s="3">
        <v>3</v>
      </c>
      <c r="S5" s="10"/>
      <c r="T5" s="8"/>
      <c r="U5" s="8"/>
      <c r="V5" s="8"/>
      <c r="W5" s="8"/>
    </row>
    <row r="6" spans="1:23" ht="15">
      <c r="A6" s="15">
        <v>4</v>
      </c>
      <c r="B6" s="68" t="s">
        <v>118</v>
      </c>
      <c r="C6" s="68" t="s">
        <v>119</v>
      </c>
      <c r="D6" s="15" t="s">
        <v>25</v>
      </c>
      <c r="E6" s="3">
        <v>9</v>
      </c>
      <c r="F6" s="13">
        <v>15</v>
      </c>
      <c r="G6" s="3">
        <v>8</v>
      </c>
      <c r="H6" s="13">
        <v>9</v>
      </c>
      <c r="I6" s="3"/>
      <c r="J6" s="13"/>
      <c r="K6" s="3"/>
      <c r="L6" s="13"/>
      <c r="M6" s="3"/>
      <c r="N6" s="13"/>
      <c r="O6" s="3">
        <f>E6+G6+I6+K6+M6</f>
        <v>17</v>
      </c>
      <c r="P6" s="3">
        <f>F6+H6+J6+J6+N6</f>
        <v>24</v>
      </c>
      <c r="Q6" s="43">
        <f t="shared" si="0"/>
        <v>1.411764705882353</v>
      </c>
      <c r="R6" s="3">
        <v>4</v>
      </c>
      <c r="S6" s="11"/>
      <c r="T6" s="8"/>
      <c r="U6" s="8"/>
      <c r="V6" s="8"/>
      <c r="W6" s="8"/>
    </row>
    <row r="7" spans="1:23" ht="15">
      <c r="A7" s="15">
        <v>5</v>
      </c>
      <c r="B7" s="68" t="s">
        <v>23</v>
      </c>
      <c r="C7" s="68" t="s">
        <v>24</v>
      </c>
      <c r="D7" s="20" t="s">
        <v>14</v>
      </c>
      <c r="E7" s="18">
        <v>9</v>
      </c>
      <c r="F7" s="19">
        <v>15</v>
      </c>
      <c r="G7" s="18">
        <v>9</v>
      </c>
      <c r="H7" s="19">
        <v>10</v>
      </c>
      <c r="I7" s="18"/>
      <c r="J7" s="19"/>
      <c r="K7" s="18"/>
      <c r="L7" s="19"/>
      <c r="M7" s="18"/>
      <c r="N7" s="19"/>
      <c r="O7" s="18">
        <f>SUM(E7,G7,I7,K7,M7)</f>
        <v>18</v>
      </c>
      <c r="P7" s="18">
        <f>SUM(F7,H7,J7,L7,N7)</f>
        <v>25</v>
      </c>
      <c r="Q7" s="44">
        <f t="shared" si="0"/>
        <v>1.3888888888888888</v>
      </c>
      <c r="R7" s="3">
        <v>5</v>
      </c>
      <c r="S7" s="10"/>
      <c r="T7" s="8"/>
      <c r="U7" s="8"/>
      <c r="V7" s="8"/>
      <c r="W7" s="8"/>
    </row>
    <row r="8" spans="1:23" ht="15">
      <c r="A8" s="15">
        <v>6</v>
      </c>
      <c r="B8" s="68" t="s">
        <v>26</v>
      </c>
      <c r="C8" s="68" t="s">
        <v>27</v>
      </c>
      <c r="D8" s="15" t="s">
        <v>14</v>
      </c>
      <c r="E8" s="3">
        <v>9</v>
      </c>
      <c r="F8" s="13">
        <v>12</v>
      </c>
      <c r="G8" s="3">
        <v>6</v>
      </c>
      <c r="H8" s="13">
        <v>7</v>
      </c>
      <c r="I8" s="3"/>
      <c r="J8" s="13"/>
      <c r="K8" s="3"/>
      <c r="L8" s="13"/>
      <c r="M8" s="3"/>
      <c r="N8" s="13"/>
      <c r="O8" s="3">
        <f>SUM(E8,G8,I8,K8,M8)</f>
        <v>15</v>
      </c>
      <c r="P8" s="3">
        <f>SUM(F8,H8,J8,L8,N8)</f>
        <v>19</v>
      </c>
      <c r="Q8" s="43">
        <f t="shared" si="0"/>
        <v>1.2666666666666666</v>
      </c>
      <c r="R8" s="3">
        <v>6</v>
      </c>
      <c r="S8" s="11"/>
      <c r="T8" s="8"/>
      <c r="U8" s="8"/>
      <c r="V8" s="8"/>
      <c r="W8" s="8"/>
    </row>
    <row r="9" spans="1:23" ht="15">
      <c r="A9" s="15">
        <v>7</v>
      </c>
      <c r="B9" s="68" t="s">
        <v>10</v>
      </c>
      <c r="C9" s="68" t="s">
        <v>11</v>
      </c>
      <c r="D9" s="15" t="s">
        <v>13</v>
      </c>
      <c r="E9" s="69">
        <v>8</v>
      </c>
      <c r="F9" s="13">
        <v>12</v>
      </c>
      <c r="G9" s="69">
        <v>8</v>
      </c>
      <c r="H9" s="13">
        <v>8</v>
      </c>
      <c r="I9" s="69"/>
      <c r="J9" s="13"/>
      <c r="K9" s="69"/>
      <c r="L9" s="13"/>
      <c r="M9" s="69"/>
      <c r="N9" s="13"/>
      <c r="O9" s="69">
        <f>E9+G9+I9+K9+M9</f>
        <v>16</v>
      </c>
      <c r="P9" s="69">
        <f>F9+H9+J9+L9+N9</f>
        <v>20</v>
      </c>
      <c r="Q9" s="43">
        <f t="shared" si="0"/>
        <v>1.25</v>
      </c>
      <c r="R9" s="3">
        <v>7</v>
      </c>
      <c r="S9" s="10"/>
      <c r="T9" s="8"/>
      <c r="U9" s="8"/>
      <c r="V9" s="8"/>
      <c r="W9" s="8"/>
    </row>
    <row r="10" spans="1:23" ht="15">
      <c r="A10" s="15">
        <v>8</v>
      </c>
      <c r="B10" s="68" t="s">
        <v>133</v>
      </c>
      <c r="C10" s="68" t="s">
        <v>12</v>
      </c>
      <c r="D10" s="15" t="s">
        <v>13</v>
      </c>
      <c r="E10" s="69">
        <v>8</v>
      </c>
      <c r="F10" s="13">
        <v>10</v>
      </c>
      <c r="G10" s="69">
        <v>8</v>
      </c>
      <c r="H10" s="13">
        <v>9</v>
      </c>
      <c r="I10" s="69"/>
      <c r="J10" s="13"/>
      <c r="K10" s="69"/>
      <c r="L10" s="13"/>
      <c r="M10" s="69"/>
      <c r="N10" s="13"/>
      <c r="O10" s="69">
        <f aca="true" t="shared" si="1" ref="O10:P13">SUM(E10,G10,I10,K10,M10)</f>
        <v>16</v>
      </c>
      <c r="P10" s="69">
        <f t="shared" si="1"/>
        <v>19</v>
      </c>
      <c r="Q10" s="43">
        <f t="shared" si="0"/>
        <v>1.1875</v>
      </c>
      <c r="R10" s="3">
        <v>8</v>
      </c>
      <c r="S10" s="10"/>
      <c r="T10" s="8"/>
      <c r="U10" s="8"/>
      <c r="V10" s="8"/>
      <c r="W10" s="8"/>
    </row>
    <row r="11" spans="1:23" ht="15">
      <c r="A11" s="15">
        <v>9</v>
      </c>
      <c r="B11" s="15" t="s">
        <v>153</v>
      </c>
      <c r="C11" s="15" t="s">
        <v>154</v>
      </c>
      <c r="D11" s="20" t="s">
        <v>13</v>
      </c>
      <c r="E11" s="18"/>
      <c r="F11" s="19"/>
      <c r="G11" s="18">
        <v>8</v>
      </c>
      <c r="H11" s="19">
        <v>9</v>
      </c>
      <c r="I11" s="18"/>
      <c r="J11" s="19"/>
      <c r="K11" s="18"/>
      <c r="L11" s="19"/>
      <c r="M11" s="18"/>
      <c r="N11" s="19"/>
      <c r="O11" s="18">
        <f t="shared" si="1"/>
        <v>8</v>
      </c>
      <c r="P11" s="18">
        <f t="shared" si="1"/>
        <v>9</v>
      </c>
      <c r="Q11" s="44">
        <f t="shared" si="0"/>
        <v>1.125</v>
      </c>
      <c r="R11" s="3">
        <v>9</v>
      </c>
      <c r="S11" s="10"/>
      <c r="T11" s="8"/>
      <c r="U11" s="8"/>
      <c r="V11" s="8"/>
      <c r="W11" s="8"/>
    </row>
    <row r="12" spans="1:23" ht="15">
      <c r="A12" s="15">
        <v>10</v>
      </c>
      <c r="B12" s="68" t="s">
        <v>15</v>
      </c>
      <c r="C12" s="68" t="s">
        <v>18</v>
      </c>
      <c r="D12" s="15" t="s">
        <v>13</v>
      </c>
      <c r="E12" s="3">
        <v>8</v>
      </c>
      <c r="F12" s="13">
        <v>8</v>
      </c>
      <c r="G12" s="3">
        <v>8</v>
      </c>
      <c r="H12" s="13">
        <v>9</v>
      </c>
      <c r="I12" s="3"/>
      <c r="J12" s="13"/>
      <c r="K12" s="3"/>
      <c r="L12" s="13"/>
      <c r="M12" s="3"/>
      <c r="N12" s="13"/>
      <c r="O12" s="3">
        <f t="shared" si="1"/>
        <v>16</v>
      </c>
      <c r="P12" s="3">
        <f t="shared" si="1"/>
        <v>17</v>
      </c>
      <c r="Q12" s="43">
        <f t="shared" si="0"/>
        <v>1.0625</v>
      </c>
      <c r="R12" s="3">
        <v>10</v>
      </c>
      <c r="S12" s="11"/>
      <c r="T12" s="8"/>
      <c r="U12" s="8"/>
      <c r="V12" s="8"/>
      <c r="W12" s="8"/>
    </row>
    <row r="13" spans="1:23" ht="15">
      <c r="A13" s="15">
        <v>11</v>
      </c>
      <c r="B13" s="68" t="s">
        <v>115</v>
      </c>
      <c r="C13" s="68" t="s">
        <v>37</v>
      </c>
      <c r="D13" s="15" t="s">
        <v>13</v>
      </c>
      <c r="E13" s="3">
        <v>8</v>
      </c>
      <c r="F13" s="13">
        <v>12</v>
      </c>
      <c r="G13" s="3">
        <v>8</v>
      </c>
      <c r="H13" s="13">
        <v>4</v>
      </c>
      <c r="I13" s="3"/>
      <c r="J13" s="13"/>
      <c r="K13" s="3"/>
      <c r="L13" s="13"/>
      <c r="M13" s="3"/>
      <c r="N13" s="13"/>
      <c r="O13" s="3">
        <f t="shared" si="1"/>
        <v>16</v>
      </c>
      <c r="P13" s="3">
        <f t="shared" si="1"/>
        <v>16</v>
      </c>
      <c r="Q13" s="43">
        <f t="shared" si="0"/>
        <v>1</v>
      </c>
      <c r="R13" s="3">
        <v>11</v>
      </c>
      <c r="S13" s="10"/>
      <c r="T13" s="8"/>
      <c r="U13" s="8"/>
      <c r="V13" s="8"/>
      <c r="W13" s="8"/>
    </row>
    <row r="14" spans="1:23" ht="15">
      <c r="A14" s="15">
        <v>12</v>
      </c>
      <c r="B14" s="68" t="s">
        <v>116</v>
      </c>
      <c r="C14" s="68" t="s">
        <v>117</v>
      </c>
      <c r="D14" s="15" t="s">
        <v>25</v>
      </c>
      <c r="E14" s="69">
        <v>9</v>
      </c>
      <c r="F14" s="13">
        <v>13</v>
      </c>
      <c r="G14" s="69">
        <v>9</v>
      </c>
      <c r="H14" s="13">
        <v>5</v>
      </c>
      <c r="I14" s="69"/>
      <c r="J14" s="13"/>
      <c r="K14" s="69"/>
      <c r="L14" s="13"/>
      <c r="M14" s="69"/>
      <c r="N14" s="13"/>
      <c r="O14" s="69">
        <f>E14+G14+I14+K14+M14</f>
        <v>18</v>
      </c>
      <c r="P14" s="69">
        <f>SUM(F14,H14,J14,L14,N14)</f>
        <v>18</v>
      </c>
      <c r="Q14" s="43">
        <f t="shared" si="0"/>
        <v>1</v>
      </c>
      <c r="R14" s="3">
        <v>12</v>
      </c>
      <c r="S14" s="11"/>
      <c r="T14" s="8"/>
      <c r="U14" s="8"/>
      <c r="V14" s="8"/>
      <c r="W14" s="8"/>
    </row>
    <row r="15" spans="1:23" ht="15">
      <c r="A15" s="15">
        <v>13</v>
      </c>
      <c r="B15" s="68" t="s">
        <v>21</v>
      </c>
      <c r="C15" s="68" t="s">
        <v>22</v>
      </c>
      <c r="D15" s="74" t="s">
        <v>13</v>
      </c>
      <c r="E15" s="23">
        <v>8</v>
      </c>
      <c r="F15" s="75">
        <v>7</v>
      </c>
      <c r="G15" s="76"/>
      <c r="H15" s="75"/>
      <c r="I15" s="76"/>
      <c r="J15" s="75"/>
      <c r="K15" s="76"/>
      <c r="L15" s="75"/>
      <c r="M15" s="76"/>
      <c r="N15" s="75"/>
      <c r="O15" s="76">
        <f>E15+G15+I15+K15+M15</f>
        <v>8</v>
      </c>
      <c r="P15" s="76">
        <f>SUM(F15,H15,J15,L15,N15)</f>
        <v>7</v>
      </c>
      <c r="Q15" s="77">
        <f t="shared" si="0"/>
        <v>0.875</v>
      </c>
      <c r="R15" s="3">
        <v>13</v>
      </c>
      <c r="S15" s="10"/>
      <c r="T15" s="8"/>
      <c r="U15" s="8"/>
      <c r="V15" s="8"/>
      <c r="W15" s="8"/>
    </row>
    <row r="16" spans="1:23" ht="15">
      <c r="A16" s="15">
        <v>14</v>
      </c>
      <c r="B16" s="68" t="s">
        <v>16</v>
      </c>
      <c r="C16" s="68" t="s">
        <v>17</v>
      </c>
      <c r="D16" s="15" t="s">
        <v>14</v>
      </c>
      <c r="E16" s="3">
        <v>8</v>
      </c>
      <c r="F16" s="13">
        <v>7</v>
      </c>
      <c r="G16" s="3">
        <v>8</v>
      </c>
      <c r="H16" s="13">
        <v>6</v>
      </c>
      <c r="I16" s="3"/>
      <c r="J16" s="13"/>
      <c r="K16" s="3"/>
      <c r="L16" s="13"/>
      <c r="M16" s="3"/>
      <c r="N16" s="13"/>
      <c r="O16" s="3">
        <f>SUM(E16,G16,I16,K16,M16)</f>
        <v>16</v>
      </c>
      <c r="P16" s="3">
        <f>SUM(F16,H16,J16,L16,N16)</f>
        <v>13</v>
      </c>
      <c r="Q16" s="43">
        <f t="shared" si="0"/>
        <v>0.8125</v>
      </c>
      <c r="R16" s="3">
        <v>14</v>
      </c>
      <c r="S16" s="11"/>
      <c r="T16" s="8"/>
      <c r="U16" s="8"/>
      <c r="V16" s="8"/>
      <c r="W16" s="8"/>
    </row>
    <row r="17" spans="1:23" ht="15">
      <c r="A17" s="15">
        <v>15</v>
      </c>
      <c r="B17" s="68" t="s">
        <v>32</v>
      </c>
      <c r="C17" s="68" t="s">
        <v>33</v>
      </c>
      <c r="D17" s="15" t="s">
        <v>25</v>
      </c>
      <c r="E17" s="3">
        <v>9</v>
      </c>
      <c r="F17" s="13">
        <v>7</v>
      </c>
      <c r="G17" s="69"/>
      <c r="H17" s="13"/>
      <c r="I17" s="69"/>
      <c r="J17" s="13"/>
      <c r="K17" s="69"/>
      <c r="L17" s="13"/>
      <c r="M17" s="69"/>
      <c r="N17" s="13"/>
      <c r="O17" s="69">
        <f>E17+G17+I17+K17+M17</f>
        <v>9</v>
      </c>
      <c r="P17" s="69">
        <f>F17+H17+J17+L17+N17</f>
        <v>7</v>
      </c>
      <c r="Q17" s="43">
        <f t="shared" si="0"/>
        <v>0.7777777777777778</v>
      </c>
      <c r="R17" s="3">
        <v>15</v>
      </c>
      <c r="S17" s="10"/>
      <c r="T17" s="8"/>
      <c r="U17" s="8"/>
      <c r="V17" s="8"/>
      <c r="W17" s="8"/>
    </row>
    <row r="18" spans="1:23" ht="15">
      <c r="A18" s="15">
        <v>16</v>
      </c>
      <c r="B18" s="68" t="s">
        <v>34</v>
      </c>
      <c r="C18" s="68" t="s">
        <v>35</v>
      </c>
      <c r="D18" s="15" t="s">
        <v>25</v>
      </c>
      <c r="E18" s="3">
        <v>9</v>
      </c>
      <c r="F18" s="13">
        <v>4</v>
      </c>
      <c r="G18" s="3">
        <v>3</v>
      </c>
      <c r="H18" s="13">
        <v>5</v>
      </c>
      <c r="I18" s="3"/>
      <c r="J18" s="13"/>
      <c r="K18" s="3"/>
      <c r="L18" s="13"/>
      <c r="M18" s="3"/>
      <c r="N18" s="13"/>
      <c r="O18" s="3">
        <f>E18+G18+I18+K18+M18</f>
        <v>12</v>
      </c>
      <c r="P18" s="3">
        <f>F18+H18+J18+L18+N18</f>
        <v>9</v>
      </c>
      <c r="Q18" s="43">
        <f t="shared" si="0"/>
        <v>0.75</v>
      </c>
      <c r="R18" s="3">
        <v>16</v>
      </c>
      <c r="S18" s="10"/>
      <c r="T18" s="8"/>
      <c r="U18" s="8"/>
      <c r="V18" s="8"/>
      <c r="W18" s="8"/>
    </row>
    <row r="19" spans="1:23" ht="15">
      <c r="A19" s="15">
        <v>17</v>
      </c>
      <c r="B19" s="68" t="s">
        <v>132</v>
      </c>
      <c r="C19" s="68" t="s">
        <v>140</v>
      </c>
      <c r="D19" s="15" t="s">
        <v>25</v>
      </c>
      <c r="E19" s="3">
        <v>9</v>
      </c>
      <c r="F19" s="13">
        <v>6</v>
      </c>
      <c r="G19" s="3">
        <v>1</v>
      </c>
      <c r="H19" s="13">
        <v>0</v>
      </c>
      <c r="I19" s="3"/>
      <c r="J19" s="13"/>
      <c r="K19" s="3"/>
      <c r="L19" s="13"/>
      <c r="M19" s="3"/>
      <c r="N19" s="13"/>
      <c r="O19" s="3">
        <f>SUM(E19,G19,I19,K19,M19)</f>
        <v>10</v>
      </c>
      <c r="P19" s="3">
        <f>SUM(F19,H19,J19,L19,N19)</f>
        <v>6</v>
      </c>
      <c r="Q19" s="43">
        <f t="shared" si="0"/>
        <v>0.6</v>
      </c>
      <c r="R19" s="3">
        <v>17</v>
      </c>
      <c r="S19" s="11"/>
      <c r="T19" s="8"/>
      <c r="U19" s="8"/>
      <c r="V19" s="8"/>
      <c r="W19" s="8"/>
    </row>
    <row r="20" spans="1:23" ht="15">
      <c r="A20" s="15">
        <v>18</v>
      </c>
      <c r="B20" s="68" t="s">
        <v>30</v>
      </c>
      <c r="C20" s="68" t="s">
        <v>31</v>
      </c>
      <c r="D20" s="15" t="s">
        <v>25</v>
      </c>
      <c r="E20" s="3">
        <v>9</v>
      </c>
      <c r="F20" s="13">
        <v>6</v>
      </c>
      <c r="G20" s="3">
        <v>9</v>
      </c>
      <c r="H20" s="13">
        <v>4</v>
      </c>
      <c r="I20" s="3"/>
      <c r="J20" s="13"/>
      <c r="K20" s="3"/>
      <c r="L20" s="13"/>
      <c r="M20" s="3"/>
      <c r="N20" s="13"/>
      <c r="O20" s="3">
        <f>SUM(E20,G20,I20,K20,M20)</f>
        <v>18</v>
      </c>
      <c r="P20" s="3">
        <f>SUM(F20,H20,J20,L20,N20)</f>
        <v>10</v>
      </c>
      <c r="Q20" s="43">
        <f t="shared" si="0"/>
        <v>0.5555555555555556</v>
      </c>
      <c r="R20" s="3">
        <v>18</v>
      </c>
      <c r="S20" s="10"/>
      <c r="T20" s="8"/>
      <c r="U20" s="8"/>
      <c r="V20" s="8"/>
      <c r="W20" s="8"/>
    </row>
    <row r="21" spans="1:23" ht="15">
      <c r="A21" s="15">
        <v>19</v>
      </c>
      <c r="B21" s="68" t="s">
        <v>138</v>
      </c>
      <c r="C21" s="68" t="s">
        <v>139</v>
      </c>
      <c r="D21" s="15" t="s">
        <v>14</v>
      </c>
      <c r="E21" s="3">
        <v>8</v>
      </c>
      <c r="F21" s="13">
        <v>4</v>
      </c>
      <c r="G21" s="3">
        <v>8</v>
      </c>
      <c r="H21" s="13">
        <v>2</v>
      </c>
      <c r="I21" s="3"/>
      <c r="J21" s="13"/>
      <c r="K21" s="3"/>
      <c r="L21" s="13"/>
      <c r="M21" s="3"/>
      <c r="N21" s="13"/>
      <c r="O21" s="3">
        <f>E21+G21+I21+K21+M21</f>
        <v>16</v>
      </c>
      <c r="P21" s="3">
        <f>F21+H21+J21+L21+N21</f>
        <v>6</v>
      </c>
      <c r="Q21" s="43">
        <f t="shared" si="0"/>
        <v>0.375</v>
      </c>
      <c r="R21" s="3">
        <v>19</v>
      </c>
      <c r="S21" s="11"/>
      <c r="T21" s="8"/>
      <c r="U21" s="8"/>
      <c r="V21" s="8"/>
      <c r="W21" s="8"/>
    </row>
    <row r="22" spans="1:23" ht="15">
      <c r="A22" s="15">
        <v>20</v>
      </c>
      <c r="B22" s="73" t="s">
        <v>36</v>
      </c>
      <c r="C22" s="68" t="s">
        <v>37</v>
      </c>
      <c r="D22" s="15" t="s">
        <v>25</v>
      </c>
      <c r="E22" s="3">
        <v>8</v>
      </c>
      <c r="F22" s="13">
        <v>0</v>
      </c>
      <c r="G22" s="3"/>
      <c r="H22" s="13"/>
      <c r="I22" s="3"/>
      <c r="J22" s="13"/>
      <c r="K22" s="3"/>
      <c r="L22" s="13"/>
      <c r="M22" s="3"/>
      <c r="N22" s="13"/>
      <c r="O22" s="3">
        <f>SUM(E22,G22,I22,K22,M22)</f>
        <v>8</v>
      </c>
      <c r="P22" s="3">
        <f>SUM(F22,H22,J22,L22,N22)</f>
        <v>0</v>
      </c>
      <c r="Q22" s="43">
        <f t="shared" si="0"/>
        <v>0</v>
      </c>
      <c r="R22" s="3">
        <v>20</v>
      </c>
      <c r="S22" s="10"/>
      <c r="T22" s="8"/>
      <c r="U22" s="8"/>
      <c r="V22" s="8"/>
      <c r="W22" s="8"/>
    </row>
    <row r="23" spans="1:23" ht="15">
      <c r="A23" s="15">
        <v>21</v>
      </c>
      <c r="B23" s="73" t="s">
        <v>38</v>
      </c>
      <c r="C23" s="68" t="s">
        <v>39</v>
      </c>
      <c r="D23" s="15" t="s">
        <v>25</v>
      </c>
      <c r="E23" s="3">
        <v>9</v>
      </c>
      <c r="F23" s="13">
        <v>0</v>
      </c>
      <c r="G23" s="3">
        <v>3</v>
      </c>
      <c r="H23" s="13">
        <v>0</v>
      </c>
      <c r="I23" s="3"/>
      <c r="J23" s="13"/>
      <c r="K23" s="3"/>
      <c r="L23" s="13"/>
      <c r="M23" s="3"/>
      <c r="N23" s="13"/>
      <c r="O23" s="3">
        <f>E23+G23+I23+K23+M23</f>
        <v>12</v>
      </c>
      <c r="P23" s="3">
        <f>SUM(F23,H23,J23,L23,N23)</f>
        <v>0</v>
      </c>
      <c r="Q23" s="43">
        <f t="shared" si="0"/>
        <v>0</v>
      </c>
      <c r="R23" s="3">
        <v>21</v>
      </c>
      <c r="S23" s="10"/>
      <c r="T23" s="8"/>
      <c r="U23" s="8"/>
      <c r="V23" s="8"/>
      <c r="W23" s="8"/>
    </row>
    <row r="24" spans="1:23" ht="15">
      <c r="A24" s="15">
        <v>22</v>
      </c>
      <c r="B24" s="3"/>
      <c r="C24" s="15"/>
      <c r="D24" s="15" t="s">
        <v>25</v>
      </c>
      <c r="E24" s="3"/>
      <c r="F24" s="13"/>
      <c r="G24" s="3"/>
      <c r="H24" s="13"/>
      <c r="I24" s="3"/>
      <c r="J24" s="13"/>
      <c r="K24" s="3"/>
      <c r="L24" s="13"/>
      <c r="M24" s="3"/>
      <c r="N24" s="13"/>
      <c r="O24" s="3">
        <f>E24+G24+I24+K24+M24</f>
        <v>0</v>
      </c>
      <c r="P24" s="3">
        <f>F24+H24+J24+L24+N24</f>
        <v>0</v>
      </c>
      <c r="Q24" s="43" t="e">
        <f t="shared" si="0"/>
        <v>#DIV/0!</v>
      </c>
      <c r="R24" s="3">
        <v>22</v>
      </c>
      <c r="S24" s="10"/>
      <c r="T24" s="8"/>
      <c r="U24" s="8"/>
      <c r="V24" s="8"/>
      <c r="W24" s="8"/>
    </row>
    <row r="25" spans="1:23" ht="15">
      <c r="A25" s="15">
        <v>23</v>
      </c>
      <c r="B25" s="3"/>
      <c r="C25" s="15"/>
      <c r="D25" s="15" t="s">
        <v>25</v>
      </c>
      <c r="E25" s="3"/>
      <c r="F25" s="13"/>
      <c r="G25" s="3"/>
      <c r="H25" s="13"/>
      <c r="I25" s="3"/>
      <c r="J25" s="13"/>
      <c r="K25" s="3"/>
      <c r="L25" s="13"/>
      <c r="M25" s="3"/>
      <c r="N25" s="13"/>
      <c r="O25" s="3">
        <f>SUM(E25,G25,I25,K25,M25)</f>
        <v>0</v>
      </c>
      <c r="P25" s="3">
        <f>SUM(F25,H25,J25,L25,N25)</f>
        <v>0</v>
      </c>
      <c r="Q25" s="43" t="e">
        <f t="shared" si="0"/>
        <v>#DIV/0!</v>
      </c>
      <c r="R25" s="3">
        <v>23</v>
      </c>
      <c r="S25" s="10"/>
      <c r="T25" s="8"/>
      <c r="U25" s="8"/>
      <c r="V25" s="8"/>
      <c r="W25" s="8"/>
    </row>
    <row r="33" spans="1:23" ht="15">
      <c r="A33" s="15"/>
      <c r="B33" s="3"/>
      <c r="C33" s="15"/>
      <c r="D33" s="15"/>
      <c r="E33" s="3"/>
      <c r="F33" s="13"/>
      <c r="G33" s="3"/>
      <c r="H33" s="13"/>
      <c r="I33" s="3"/>
      <c r="J33" s="13"/>
      <c r="K33" s="3"/>
      <c r="L33" s="13"/>
      <c r="M33" s="3"/>
      <c r="N33" s="13"/>
      <c r="O33" s="3">
        <f>E33+G33+I33+K33+M33</f>
        <v>0</v>
      </c>
      <c r="P33" s="3">
        <f>F33+H33+J33+L33+N33</f>
        <v>0</v>
      </c>
      <c r="Q33" s="43" t="e">
        <f>P33/O33</f>
        <v>#DIV/0!</v>
      </c>
      <c r="R33" s="3"/>
      <c r="S33" s="10"/>
      <c r="T33" s="8"/>
      <c r="U33" s="8"/>
      <c r="V33" s="8"/>
      <c r="W33" s="8"/>
    </row>
    <row r="34" spans="1:23" ht="15">
      <c r="A34" s="15"/>
      <c r="B34" s="3"/>
      <c r="C34" s="15"/>
      <c r="D34" s="15"/>
      <c r="E34" s="3"/>
      <c r="F34" s="13"/>
      <c r="G34" s="3"/>
      <c r="H34" s="13"/>
      <c r="I34" s="3"/>
      <c r="J34" s="13"/>
      <c r="K34" s="3"/>
      <c r="L34" s="13"/>
      <c r="M34" s="3"/>
      <c r="N34" s="13"/>
      <c r="O34" s="3">
        <f>E34+G34+I34+K34+M34</f>
        <v>0</v>
      </c>
      <c r="P34" s="3">
        <f>F34+H34+J34+L34+N34</f>
        <v>0</v>
      </c>
      <c r="Q34" s="43" t="e">
        <f>P34/O34</f>
        <v>#DIV/0!</v>
      </c>
      <c r="R34" s="3"/>
      <c r="S34" s="10"/>
      <c r="T34" s="8"/>
      <c r="U34" s="8"/>
      <c r="V34" s="8"/>
      <c r="W34" s="8"/>
    </row>
    <row r="35" spans="1:23" ht="15">
      <c r="A35" s="15"/>
      <c r="B35" s="3"/>
      <c r="C35" s="15"/>
      <c r="D35" s="15"/>
      <c r="E35" s="3"/>
      <c r="F35" s="13"/>
      <c r="G35" s="3"/>
      <c r="H35" s="13"/>
      <c r="I35" s="3"/>
      <c r="J35" s="13"/>
      <c r="K35" s="3"/>
      <c r="L35" s="13"/>
      <c r="M35" s="3"/>
      <c r="N35" s="13"/>
      <c r="O35" s="3"/>
      <c r="P35" s="3"/>
      <c r="Q35" s="43"/>
      <c r="R35" s="3"/>
      <c r="S35" s="10"/>
      <c r="T35" s="8"/>
      <c r="U35" s="8"/>
      <c r="V35" s="8"/>
      <c r="W35" s="8"/>
    </row>
    <row r="36" spans="1:23" ht="15">
      <c r="A36" s="15"/>
      <c r="B36" s="3" t="s">
        <v>8</v>
      </c>
      <c r="C36" s="3"/>
      <c r="D36" s="15"/>
      <c r="E36" s="3">
        <f aca="true" t="shared" si="2" ref="E36:P36">SUM(E3:E34)</f>
        <v>162</v>
      </c>
      <c r="F36" s="13">
        <f t="shared" si="2"/>
        <v>162</v>
      </c>
      <c r="G36" s="3">
        <f t="shared" si="2"/>
        <v>128</v>
      </c>
      <c r="H36" s="13">
        <f t="shared" si="2"/>
        <v>128</v>
      </c>
      <c r="I36" s="3">
        <f t="shared" si="2"/>
        <v>0</v>
      </c>
      <c r="J36" s="13">
        <f t="shared" si="2"/>
        <v>0</v>
      </c>
      <c r="K36" s="3">
        <f t="shared" si="2"/>
        <v>0</v>
      </c>
      <c r="L36" s="13">
        <f t="shared" si="2"/>
        <v>0</v>
      </c>
      <c r="M36" s="3">
        <f t="shared" si="2"/>
        <v>0</v>
      </c>
      <c r="N36" s="13">
        <f t="shared" si="2"/>
        <v>0</v>
      </c>
      <c r="O36" s="3">
        <f t="shared" si="2"/>
        <v>290</v>
      </c>
      <c r="P36" s="3">
        <f t="shared" si="2"/>
        <v>290</v>
      </c>
      <c r="Q36" s="43"/>
      <c r="R36" s="3"/>
      <c r="S36" s="12"/>
      <c r="T36" s="8"/>
      <c r="U36" s="8"/>
      <c r="V36" s="8"/>
      <c r="W36" s="8"/>
    </row>
    <row r="37" spans="1:23" ht="15">
      <c r="A37" s="15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43"/>
      <c r="R37" s="3"/>
      <c r="S37" s="11"/>
      <c r="T37" s="8"/>
      <c r="U37" s="8"/>
      <c r="V37" s="8"/>
      <c r="W37" s="8"/>
    </row>
    <row r="40" spans="2:3" ht="15.75">
      <c r="B40" s="1"/>
      <c r="C40" s="2"/>
    </row>
    <row r="54" ht="15.75">
      <c r="B54" s="1"/>
    </row>
  </sheetData>
  <sheetProtection/>
  <mergeCells count="9">
    <mergeCell ref="T1:W1"/>
    <mergeCell ref="B37:P37"/>
    <mergeCell ref="E1:F1"/>
    <mergeCell ref="G1:H1"/>
    <mergeCell ref="I1:J1"/>
    <mergeCell ref="O1:Q1"/>
    <mergeCell ref="K1:L1"/>
    <mergeCell ref="M1:N1"/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26" sqref="C26"/>
    </sheetView>
  </sheetViews>
  <sheetFormatPr defaultColWidth="9.140625" defaultRowHeight="15"/>
  <cols>
    <col min="1" max="1" width="2.8515625" style="0" bestFit="1" customWidth="1"/>
    <col min="2" max="2" width="18.8515625" style="0" customWidth="1"/>
    <col min="3" max="10" width="3.57421875" style="0" customWidth="1"/>
    <col min="11" max="11" width="4.57421875" style="0" customWidth="1"/>
    <col min="12" max="12" width="3.421875" style="0" customWidth="1"/>
    <col min="13" max="15" width="4.57421875" style="0" customWidth="1"/>
    <col min="16" max="16" width="6.28125" style="0" bestFit="1" customWidth="1"/>
    <col min="17" max="17" width="4.140625" style="0" customWidth="1"/>
    <col min="18" max="18" width="5.7109375" style="0" customWidth="1"/>
    <col min="19" max="19" width="4.28125" style="0" customWidth="1"/>
    <col min="20" max="20" width="4.421875" style="0" customWidth="1"/>
    <col min="21" max="21" width="3.421875" style="0" bestFit="1" customWidth="1"/>
    <col min="22" max="22" width="6.140625" style="0" bestFit="1" customWidth="1"/>
    <col min="23" max="23" width="3.140625" style="0" bestFit="1" customWidth="1"/>
    <col min="24" max="24" width="6.140625" style="0" bestFit="1" customWidth="1"/>
    <col min="25" max="25" width="3.140625" style="0" bestFit="1" customWidth="1"/>
    <col min="26" max="26" width="5.8515625" style="0" customWidth="1"/>
  </cols>
  <sheetData>
    <row r="1" spans="2:26" ht="15.75" thickBot="1">
      <c r="B1" s="25" t="s">
        <v>143</v>
      </c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66">
        <v>9</v>
      </c>
      <c r="L1" s="26" t="s">
        <v>41</v>
      </c>
      <c r="M1" s="33"/>
      <c r="N1" s="33"/>
      <c r="O1" s="33"/>
      <c r="P1" s="24" t="s">
        <v>83</v>
      </c>
      <c r="Q1" s="29"/>
      <c r="R1" s="28" t="s">
        <v>102</v>
      </c>
      <c r="S1" s="29"/>
      <c r="T1" s="28" t="s">
        <v>102</v>
      </c>
      <c r="U1" s="29"/>
      <c r="V1" s="28" t="s">
        <v>102</v>
      </c>
      <c r="W1" s="29"/>
      <c r="X1" s="28" t="s">
        <v>102</v>
      </c>
      <c r="Z1" s="28" t="s">
        <v>102</v>
      </c>
    </row>
    <row r="2" spans="1:33" ht="15">
      <c r="A2">
        <v>1</v>
      </c>
      <c r="B2" s="67" t="s">
        <v>80</v>
      </c>
      <c r="C2" s="24" t="s">
        <v>40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36">
        <f>SUM(C2:K2)</f>
        <v>0</v>
      </c>
      <c r="M2" s="24" t="s">
        <v>113</v>
      </c>
      <c r="N2" s="24"/>
      <c r="O2" s="24"/>
      <c r="P2" s="24"/>
      <c r="Q2" s="28"/>
      <c r="R2" s="28"/>
      <c r="S2" s="28"/>
      <c r="T2" s="28"/>
      <c r="U2" s="28"/>
      <c r="V2" s="28"/>
      <c r="W2" s="28"/>
      <c r="X2" s="28"/>
      <c r="Y2" s="29"/>
      <c r="Z2" s="28"/>
      <c r="AA2" s="29"/>
      <c r="AC2" s="29"/>
      <c r="AE2" s="29"/>
      <c r="AG2" s="29"/>
    </row>
    <row r="3" spans="1:26" ht="15">
      <c r="A3">
        <v>2</v>
      </c>
      <c r="B3" s="67" t="s">
        <v>124</v>
      </c>
      <c r="C3" s="24">
        <v>2</v>
      </c>
      <c r="D3" s="24" t="s">
        <v>40</v>
      </c>
      <c r="E3" s="24">
        <v>2</v>
      </c>
      <c r="F3" s="24">
        <v>2</v>
      </c>
      <c r="G3" s="24">
        <v>0</v>
      </c>
      <c r="H3" s="24">
        <v>0</v>
      </c>
      <c r="I3" s="24">
        <v>2</v>
      </c>
      <c r="J3" s="24">
        <v>2</v>
      </c>
      <c r="K3" s="24">
        <v>0</v>
      </c>
      <c r="L3" s="36">
        <f aca="true" t="shared" si="0" ref="L3:L10">SUM(C3:K3)</f>
        <v>10</v>
      </c>
      <c r="M3" s="24" t="s">
        <v>109</v>
      </c>
      <c r="N3" s="24"/>
      <c r="O3" s="24"/>
      <c r="P3" s="30">
        <v>1</v>
      </c>
      <c r="Q3" s="37" t="s">
        <v>51</v>
      </c>
      <c r="R3" s="31" t="s">
        <v>137</v>
      </c>
      <c r="S3" s="37" t="s">
        <v>58</v>
      </c>
      <c r="T3" s="31" t="s">
        <v>105</v>
      </c>
      <c r="U3" s="37" t="s">
        <v>63</v>
      </c>
      <c r="V3" s="31" t="s">
        <v>103</v>
      </c>
      <c r="W3" s="37" t="s">
        <v>66</v>
      </c>
      <c r="X3" s="31" t="s">
        <v>103</v>
      </c>
      <c r="Y3" s="37" t="s">
        <v>67</v>
      </c>
      <c r="Z3" s="15" t="s">
        <v>105</v>
      </c>
    </row>
    <row r="4" spans="1:34" ht="15">
      <c r="A4">
        <v>3</v>
      </c>
      <c r="B4" s="67" t="s">
        <v>69</v>
      </c>
      <c r="C4" s="24">
        <v>2</v>
      </c>
      <c r="D4" s="24">
        <v>0</v>
      </c>
      <c r="E4" s="24" t="s">
        <v>40</v>
      </c>
      <c r="F4" s="24">
        <v>1</v>
      </c>
      <c r="G4" s="24">
        <v>0</v>
      </c>
      <c r="H4" s="24">
        <v>1</v>
      </c>
      <c r="I4" s="24">
        <v>1</v>
      </c>
      <c r="J4" s="24">
        <v>2</v>
      </c>
      <c r="K4" s="24">
        <v>0</v>
      </c>
      <c r="L4" s="36">
        <f t="shared" si="0"/>
        <v>7</v>
      </c>
      <c r="M4" s="24" t="s">
        <v>112</v>
      </c>
      <c r="N4" s="24"/>
      <c r="O4" s="24"/>
      <c r="P4" s="30">
        <v>2</v>
      </c>
      <c r="Q4" s="37" t="s">
        <v>85</v>
      </c>
      <c r="R4" s="31" t="s">
        <v>137</v>
      </c>
      <c r="S4" s="37" t="s">
        <v>82</v>
      </c>
      <c r="T4" s="31" t="s">
        <v>105</v>
      </c>
      <c r="U4" s="37" t="s">
        <v>94</v>
      </c>
      <c r="V4" s="31" t="s">
        <v>105</v>
      </c>
      <c r="W4" s="37" t="s">
        <v>97</v>
      </c>
      <c r="X4" s="31" t="s">
        <v>103</v>
      </c>
      <c r="Y4" s="37" t="s">
        <v>42</v>
      </c>
      <c r="Z4" s="31" t="s">
        <v>105</v>
      </c>
      <c r="AA4" s="29"/>
      <c r="AB4" s="29"/>
      <c r="AC4" s="29"/>
      <c r="AD4" s="28"/>
      <c r="AE4" s="29"/>
      <c r="AF4" s="28"/>
      <c r="AG4" s="29"/>
      <c r="AH4" s="28"/>
    </row>
    <row r="5" spans="1:34" ht="15">
      <c r="A5">
        <v>4</v>
      </c>
      <c r="B5" s="67" t="s">
        <v>68</v>
      </c>
      <c r="C5" s="24">
        <v>2</v>
      </c>
      <c r="D5" s="24">
        <v>0</v>
      </c>
      <c r="E5" s="24">
        <v>1</v>
      </c>
      <c r="F5" s="24" t="s">
        <v>40</v>
      </c>
      <c r="G5" s="24">
        <v>1</v>
      </c>
      <c r="H5" s="24">
        <v>0</v>
      </c>
      <c r="I5" s="24">
        <v>2</v>
      </c>
      <c r="J5" s="24">
        <v>2</v>
      </c>
      <c r="K5" s="24">
        <v>0</v>
      </c>
      <c r="L5" s="36">
        <f t="shared" si="0"/>
        <v>8</v>
      </c>
      <c r="M5" s="24" t="s">
        <v>130</v>
      </c>
      <c r="N5" s="24"/>
      <c r="O5" s="24"/>
      <c r="P5" s="30">
        <v>3</v>
      </c>
      <c r="Q5" s="37" t="s">
        <v>86</v>
      </c>
      <c r="R5" s="31" t="s">
        <v>137</v>
      </c>
      <c r="S5" s="37" t="s">
        <v>44</v>
      </c>
      <c r="T5" s="31" t="s">
        <v>103</v>
      </c>
      <c r="U5" s="37" t="s">
        <v>95</v>
      </c>
      <c r="V5" s="31" t="s">
        <v>105</v>
      </c>
      <c r="W5" s="37" t="s">
        <v>98</v>
      </c>
      <c r="X5" s="31" t="s">
        <v>103</v>
      </c>
      <c r="Y5" s="37" t="s">
        <v>84</v>
      </c>
      <c r="Z5" s="31" t="s">
        <v>104</v>
      </c>
      <c r="AA5" s="29"/>
      <c r="AB5" s="28"/>
      <c r="AC5" s="29"/>
      <c r="AD5" s="28"/>
      <c r="AE5" s="29"/>
      <c r="AF5" s="28"/>
      <c r="AG5" s="29"/>
      <c r="AH5" s="28"/>
    </row>
    <row r="6" spans="1:34" ht="15">
      <c r="A6">
        <v>5</v>
      </c>
      <c r="B6" s="67" t="s">
        <v>72</v>
      </c>
      <c r="C6" s="24">
        <v>2</v>
      </c>
      <c r="D6" s="24">
        <v>2</v>
      </c>
      <c r="E6" s="24">
        <v>2</v>
      </c>
      <c r="F6" s="24">
        <v>1</v>
      </c>
      <c r="G6" s="24" t="s">
        <v>40</v>
      </c>
      <c r="H6" s="24">
        <v>0</v>
      </c>
      <c r="I6" s="24">
        <v>2</v>
      </c>
      <c r="J6" s="24">
        <v>2</v>
      </c>
      <c r="K6" s="24">
        <v>1</v>
      </c>
      <c r="L6" s="36">
        <f t="shared" si="0"/>
        <v>12</v>
      </c>
      <c r="M6" s="24" t="s">
        <v>108</v>
      </c>
      <c r="N6" s="24"/>
      <c r="O6" s="24"/>
      <c r="P6" s="30">
        <v>4</v>
      </c>
      <c r="Q6" s="37" t="s">
        <v>87</v>
      </c>
      <c r="R6" s="32" t="s">
        <v>137</v>
      </c>
      <c r="S6" s="37" t="s">
        <v>81</v>
      </c>
      <c r="T6" s="32" t="s">
        <v>105</v>
      </c>
      <c r="U6" s="37" t="s">
        <v>96</v>
      </c>
      <c r="V6" s="32" t="s">
        <v>104</v>
      </c>
      <c r="W6" s="37" t="s">
        <v>45</v>
      </c>
      <c r="X6" s="31" t="s">
        <v>105</v>
      </c>
      <c r="Y6" s="37" t="s">
        <v>52</v>
      </c>
      <c r="Z6" s="31" t="s">
        <v>103</v>
      </c>
      <c r="AA6" s="29"/>
      <c r="AB6" s="28"/>
      <c r="AC6" s="29"/>
      <c r="AD6" s="28"/>
      <c r="AE6" s="29"/>
      <c r="AF6" s="28"/>
      <c r="AG6" s="29"/>
      <c r="AH6" s="28"/>
    </row>
    <row r="7" spans="1:34" ht="15">
      <c r="A7">
        <v>6</v>
      </c>
      <c r="B7" s="67" t="s">
        <v>70</v>
      </c>
      <c r="C7" s="24">
        <v>2</v>
      </c>
      <c r="D7" s="24">
        <v>2</v>
      </c>
      <c r="E7" s="24">
        <v>1</v>
      </c>
      <c r="F7" s="24">
        <v>2</v>
      </c>
      <c r="G7" s="24">
        <v>2</v>
      </c>
      <c r="H7" s="24" t="s">
        <v>40</v>
      </c>
      <c r="I7" s="24">
        <v>1</v>
      </c>
      <c r="J7" s="24">
        <v>2</v>
      </c>
      <c r="K7" s="24">
        <v>0</v>
      </c>
      <c r="L7" s="36">
        <f t="shared" si="0"/>
        <v>12</v>
      </c>
      <c r="M7" s="24" t="s">
        <v>107</v>
      </c>
      <c r="N7" s="24"/>
      <c r="O7" s="24"/>
      <c r="P7" s="30">
        <v>5</v>
      </c>
      <c r="Q7" s="37" t="s">
        <v>88</v>
      </c>
      <c r="R7" s="32" t="s">
        <v>137</v>
      </c>
      <c r="S7" s="37" t="s">
        <v>53</v>
      </c>
      <c r="T7" s="32" t="s">
        <v>105</v>
      </c>
      <c r="U7" s="37" t="s">
        <v>46</v>
      </c>
      <c r="V7" s="32" t="s">
        <v>103</v>
      </c>
      <c r="W7" s="37" t="s">
        <v>99</v>
      </c>
      <c r="X7" s="31" t="s">
        <v>105</v>
      </c>
      <c r="Y7" s="37" t="s">
        <v>100</v>
      </c>
      <c r="Z7" s="15" t="s">
        <v>103</v>
      </c>
      <c r="AA7" s="29"/>
      <c r="AB7" s="28"/>
      <c r="AC7" s="29"/>
      <c r="AD7" s="28"/>
      <c r="AE7" s="29"/>
      <c r="AF7" s="28"/>
      <c r="AG7" s="29"/>
      <c r="AH7" s="28"/>
    </row>
    <row r="8" spans="1:34" ht="15">
      <c r="A8">
        <v>7</v>
      </c>
      <c r="B8" s="67" t="s">
        <v>134</v>
      </c>
      <c r="C8" s="24">
        <v>2</v>
      </c>
      <c r="D8" s="24">
        <v>0</v>
      </c>
      <c r="E8" s="24">
        <v>1</v>
      </c>
      <c r="F8" s="24">
        <v>0</v>
      </c>
      <c r="G8" s="24">
        <v>0</v>
      </c>
      <c r="H8" s="24">
        <v>1</v>
      </c>
      <c r="I8" s="24" t="s">
        <v>40</v>
      </c>
      <c r="J8" s="24">
        <v>2</v>
      </c>
      <c r="K8" s="24">
        <v>1</v>
      </c>
      <c r="L8" s="36">
        <f t="shared" si="0"/>
        <v>7</v>
      </c>
      <c r="M8" s="24" t="s">
        <v>110</v>
      </c>
      <c r="N8" s="24"/>
      <c r="O8" s="24"/>
      <c r="P8" s="30">
        <v>6</v>
      </c>
      <c r="Q8" s="38" t="s">
        <v>89</v>
      </c>
      <c r="R8" s="32" t="s">
        <v>137</v>
      </c>
      <c r="S8" s="39" t="s">
        <v>93</v>
      </c>
      <c r="T8" s="32" t="s">
        <v>104</v>
      </c>
      <c r="U8" s="39" t="s">
        <v>47</v>
      </c>
      <c r="V8" s="32" t="s">
        <v>105</v>
      </c>
      <c r="W8" s="37" t="s">
        <v>54</v>
      </c>
      <c r="X8" s="31" t="s">
        <v>105</v>
      </c>
      <c r="Y8" s="37" t="s">
        <v>59</v>
      </c>
      <c r="Z8" s="31" t="s">
        <v>104</v>
      </c>
      <c r="AA8" s="29"/>
      <c r="AB8" s="28"/>
      <c r="AC8" s="29"/>
      <c r="AD8" s="28"/>
      <c r="AE8" s="29"/>
      <c r="AF8" s="28"/>
      <c r="AG8" s="29"/>
      <c r="AH8" s="28"/>
    </row>
    <row r="9" spans="1:26" ht="15">
      <c r="A9">
        <v>8</v>
      </c>
      <c r="B9" s="67" t="s">
        <v>135</v>
      </c>
      <c r="C9" s="24">
        <v>2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 t="s">
        <v>40</v>
      </c>
      <c r="K9" s="24">
        <v>2</v>
      </c>
      <c r="L9" s="36">
        <f t="shared" si="0"/>
        <v>4</v>
      </c>
      <c r="M9" s="24" t="s">
        <v>111</v>
      </c>
      <c r="N9" s="24"/>
      <c r="O9" s="24"/>
      <c r="P9" s="30">
        <v>7</v>
      </c>
      <c r="Q9" s="38" t="s">
        <v>90</v>
      </c>
      <c r="R9" s="32" t="s">
        <v>137</v>
      </c>
      <c r="S9" s="39" t="s">
        <v>60</v>
      </c>
      <c r="T9" s="32" t="s">
        <v>103</v>
      </c>
      <c r="U9" s="39" t="s">
        <v>55</v>
      </c>
      <c r="V9" s="32" t="s">
        <v>103</v>
      </c>
      <c r="W9" s="37" t="s">
        <v>48</v>
      </c>
      <c r="X9" s="31" t="s">
        <v>103</v>
      </c>
      <c r="Y9" s="37" t="s">
        <v>101</v>
      </c>
      <c r="Z9" s="15" t="s">
        <v>103</v>
      </c>
    </row>
    <row r="10" spans="1:26" ht="15">
      <c r="A10">
        <v>9</v>
      </c>
      <c r="B10" s="67" t="s">
        <v>136</v>
      </c>
      <c r="C10" s="24">
        <v>2</v>
      </c>
      <c r="D10" s="24">
        <v>2</v>
      </c>
      <c r="E10" s="24">
        <v>2</v>
      </c>
      <c r="F10" s="24">
        <v>2</v>
      </c>
      <c r="G10" s="24">
        <v>1</v>
      </c>
      <c r="H10" s="24">
        <v>2</v>
      </c>
      <c r="I10" s="24">
        <v>1</v>
      </c>
      <c r="J10" s="24">
        <v>0</v>
      </c>
      <c r="K10" s="24" t="s">
        <v>40</v>
      </c>
      <c r="L10" s="36">
        <f t="shared" si="0"/>
        <v>12</v>
      </c>
      <c r="M10" s="24" t="s">
        <v>106</v>
      </c>
      <c r="N10" s="24"/>
      <c r="O10" s="24"/>
      <c r="P10" s="30">
        <v>8</v>
      </c>
      <c r="Q10" s="38" t="s">
        <v>91</v>
      </c>
      <c r="R10" s="32" t="s">
        <v>137</v>
      </c>
      <c r="S10" s="39" t="s">
        <v>49</v>
      </c>
      <c r="T10" s="32" t="s">
        <v>105</v>
      </c>
      <c r="U10" s="39" t="s">
        <v>56</v>
      </c>
      <c r="V10" s="32" t="s">
        <v>103</v>
      </c>
      <c r="W10" s="37" t="s">
        <v>61</v>
      </c>
      <c r="X10" s="31" t="s">
        <v>104</v>
      </c>
      <c r="Y10" s="37" t="s">
        <v>64</v>
      </c>
      <c r="Z10" s="31" t="s">
        <v>104</v>
      </c>
    </row>
    <row r="11" spans="3:26" ht="15">
      <c r="C11" s="24"/>
      <c r="D11" s="24"/>
      <c r="E11" s="24"/>
      <c r="F11" s="24"/>
      <c r="G11" s="24"/>
      <c r="H11" s="24"/>
      <c r="I11" s="24"/>
      <c r="J11" s="24"/>
      <c r="K11" s="24">
        <f>SUM(C2:K10)</f>
        <v>72</v>
      </c>
      <c r="L11" s="24">
        <f>SUM(L2:L10)</f>
        <v>72</v>
      </c>
      <c r="M11" s="27"/>
      <c r="N11" s="27"/>
      <c r="O11" s="27"/>
      <c r="P11" s="30">
        <v>9</v>
      </c>
      <c r="Q11" s="38" t="s">
        <v>92</v>
      </c>
      <c r="R11" s="32" t="s">
        <v>137</v>
      </c>
      <c r="S11" s="39" t="s">
        <v>65</v>
      </c>
      <c r="T11" s="32" t="s">
        <v>103</v>
      </c>
      <c r="U11" s="39" t="s">
        <v>62</v>
      </c>
      <c r="V11" s="32" t="s">
        <v>104</v>
      </c>
      <c r="W11" s="37" t="s">
        <v>57</v>
      </c>
      <c r="X11" s="31" t="s">
        <v>105</v>
      </c>
      <c r="Y11" s="37" t="s">
        <v>50</v>
      </c>
      <c r="Z11" s="15" t="s">
        <v>103</v>
      </c>
    </row>
    <row r="12" spans="3:20" ht="1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7"/>
      <c r="N12" s="27"/>
      <c r="O12" s="27"/>
      <c r="P12" s="28"/>
      <c r="Q12" s="28"/>
      <c r="R12" s="28"/>
      <c r="S12" s="28"/>
      <c r="T12" s="28"/>
    </row>
    <row r="13" spans="2:26" ht="15.75" thickBot="1">
      <c r="B13" s="25" t="s">
        <v>144</v>
      </c>
      <c r="C13" s="26">
        <v>1</v>
      </c>
      <c r="D13" s="26">
        <v>2</v>
      </c>
      <c r="E13" s="26">
        <v>3</v>
      </c>
      <c r="F13" s="26">
        <v>4</v>
      </c>
      <c r="G13" s="26">
        <v>5</v>
      </c>
      <c r="H13" s="26">
        <v>6</v>
      </c>
      <c r="I13" s="26">
        <v>7</v>
      </c>
      <c r="J13" s="26">
        <v>8</v>
      </c>
      <c r="K13" s="26">
        <v>9</v>
      </c>
      <c r="L13" s="26">
        <v>10</v>
      </c>
      <c r="M13" s="26" t="s">
        <v>41</v>
      </c>
      <c r="N13" s="33"/>
      <c r="O13" s="33"/>
      <c r="P13" s="24" t="s">
        <v>83</v>
      </c>
      <c r="Q13" s="29"/>
      <c r="R13" s="28" t="s">
        <v>102</v>
      </c>
      <c r="S13" s="29"/>
      <c r="T13" s="28" t="s">
        <v>102</v>
      </c>
      <c r="U13" s="29"/>
      <c r="V13" s="28" t="s">
        <v>102</v>
      </c>
      <c r="W13" s="29"/>
      <c r="X13" s="28" t="s">
        <v>102</v>
      </c>
      <c r="Z13" s="28" t="s">
        <v>102</v>
      </c>
    </row>
    <row r="14" spans="1:24" ht="15">
      <c r="A14">
        <v>1</v>
      </c>
      <c r="B14" s="67" t="s">
        <v>73</v>
      </c>
      <c r="C14" s="24" t="s">
        <v>40</v>
      </c>
      <c r="D14" s="24">
        <v>1</v>
      </c>
      <c r="E14" s="24">
        <v>2</v>
      </c>
      <c r="F14" s="24">
        <v>2</v>
      </c>
      <c r="G14" s="24">
        <v>2</v>
      </c>
      <c r="H14" s="24">
        <v>2</v>
      </c>
      <c r="I14" s="24">
        <v>2</v>
      </c>
      <c r="J14" s="24">
        <v>2</v>
      </c>
      <c r="K14" s="24">
        <v>0</v>
      </c>
      <c r="L14" s="24">
        <v>2</v>
      </c>
      <c r="M14" s="35">
        <f>SUM(C14:L14)</f>
        <v>15</v>
      </c>
      <c r="N14" s="33" t="s">
        <v>107</v>
      </c>
      <c r="O14" s="33"/>
      <c r="P14" s="24"/>
      <c r="Q14" s="28"/>
      <c r="R14" s="28"/>
      <c r="S14" s="28"/>
      <c r="T14" s="28"/>
      <c r="U14" s="28"/>
      <c r="V14" s="28"/>
      <c r="W14" s="28"/>
      <c r="X14" s="28"/>
    </row>
    <row r="15" spans="1:26" ht="15">
      <c r="A15">
        <v>2</v>
      </c>
      <c r="B15" s="67" t="s">
        <v>75</v>
      </c>
      <c r="C15" s="24">
        <v>1</v>
      </c>
      <c r="D15" s="24" t="s">
        <v>40</v>
      </c>
      <c r="E15" s="24">
        <v>2</v>
      </c>
      <c r="F15" s="24">
        <v>1</v>
      </c>
      <c r="G15" s="24">
        <v>2</v>
      </c>
      <c r="H15" s="24">
        <v>0</v>
      </c>
      <c r="I15" s="24">
        <v>2</v>
      </c>
      <c r="J15" s="24">
        <v>2</v>
      </c>
      <c r="K15" s="24">
        <v>0</v>
      </c>
      <c r="L15" s="24">
        <v>2</v>
      </c>
      <c r="M15" s="36">
        <f aca="true" t="shared" si="1" ref="M15:M23">SUM(C15:L15)</f>
        <v>12</v>
      </c>
      <c r="N15" s="33" t="s">
        <v>109</v>
      </c>
      <c r="O15" s="33"/>
      <c r="P15" s="30">
        <v>1</v>
      </c>
      <c r="Q15" s="37" t="s">
        <v>51</v>
      </c>
      <c r="R15" s="31" t="s">
        <v>103</v>
      </c>
      <c r="S15" s="37" t="s">
        <v>58</v>
      </c>
      <c r="T15" s="31" t="s">
        <v>105</v>
      </c>
      <c r="U15" s="37" t="s">
        <v>63</v>
      </c>
      <c r="V15" s="31" t="s">
        <v>105</v>
      </c>
      <c r="W15" s="37" t="s">
        <v>66</v>
      </c>
      <c r="X15" s="31" t="s">
        <v>105</v>
      </c>
      <c r="Y15" s="37" t="s">
        <v>67</v>
      </c>
      <c r="Z15" s="15" t="s">
        <v>105</v>
      </c>
    </row>
    <row r="16" spans="1:26" ht="15">
      <c r="A16">
        <v>3</v>
      </c>
      <c r="B16" s="67" t="s">
        <v>74</v>
      </c>
      <c r="C16" s="24">
        <v>0</v>
      </c>
      <c r="D16" s="24">
        <v>0</v>
      </c>
      <c r="E16" s="24" t="s">
        <v>40</v>
      </c>
      <c r="F16" s="24">
        <v>1</v>
      </c>
      <c r="G16" s="24">
        <v>2</v>
      </c>
      <c r="H16" s="24">
        <v>1</v>
      </c>
      <c r="I16" s="24">
        <v>0</v>
      </c>
      <c r="J16" s="24">
        <v>0</v>
      </c>
      <c r="K16" s="24">
        <v>0</v>
      </c>
      <c r="L16" s="24">
        <v>2</v>
      </c>
      <c r="M16" s="36">
        <f t="shared" si="1"/>
        <v>6</v>
      </c>
      <c r="N16" s="33" t="s">
        <v>111</v>
      </c>
      <c r="O16" s="33"/>
      <c r="P16" s="30">
        <v>2</v>
      </c>
      <c r="Q16" s="37" t="s">
        <v>85</v>
      </c>
      <c r="R16" s="31" t="s">
        <v>105</v>
      </c>
      <c r="S16" s="37" t="s">
        <v>82</v>
      </c>
      <c r="T16" s="31" t="s">
        <v>103</v>
      </c>
      <c r="U16" s="37" t="s">
        <v>94</v>
      </c>
      <c r="V16" s="31" t="s">
        <v>104</v>
      </c>
      <c r="W16" s="37" t="s">
        <v>97</v>
      </c>
      <c r="X16" s="31" t="s">
        <v>103</v>
      </c>
      <c r="Y16" s="37" t="s">
        <v>42</v>
      </c>
      <c r="Z16" s="31" t="s">
        <v>104</v>
      </c>
    </row>
    <row r="17" spans="1:26" ht="15">
      <c r="A17">
        <v>4</v>
      </c>
      <c r="B17" s="67" t="s">
        <v>76</v>
      </c>
      <c r="C17" s="24">
        <v>0</v>
      </c>
      <c r="D17" s="24">
        <v>1</v>
      </c>
      <c r="E17" s="24">
        <v>1</v>
      </c>
      <c r="F17" s="24" t="s">
        <v>40</v>
      </c>
      <c r="G17" s="24">
        <v>2</v>
      </c>
      <c r="H17" s="24">
        <v>0</v>
      </c>
      <c r="I17" s="24">
        <v>0</v>
      </c>
      <c r="J17" s="24">
        <v>1</v>
      </c>
      <c r="K17" s="24">
        <v>0</v>
      </c>
      <c r="L17" s="24">
        <v>2</v>
      </c>
      <c r="M17" s="36">
        <f t="shared" si="1"/>
        <v>7</v>
      </c>
      <c r="N17" s="33" t="s">
        <v>112</v>
      </c>
      <c r="O17" s="33"/>
      <c r="P17" s="30">
        <v>3</v>
      </c>
      <c r="Q17" s="37" t="s">
        <v>86</v>
      </c>
      <c r="R17" s="31" t="s">
        <v>103</v>
      </c>
      <c r="S17" s="37" t="s">
        <v>44</v>
      </c>
      <c r="T17" s="31" t="s">
        <v>105</v>
      </c>
      <c r="U17" s="37" t="s">
        <v>95</v>
      </c>
      <c r="V17" s="31" t="s">
        <v>105</v>
      </c>
      <c r="W17" s="37" t="s">
        <v>98</v>
      </c>
      <c r="X17" s="31" t="s">
        <v>103</v>
      </c>
      <c r="Y17" s="37" t="s">
        <v>84</v>
      </c>
      <c r="Z17" s="31" t="s">
        <v>104</v>
      </c>
    </row>
    <row r="18" spans="1:26" ht="15">
      <c r="A18">
        <v>5</v>
      </c>
      <c r="B18" s="67" t="s">
        <v>77</v>
      </c>
      <c r="C18" s="24">
        <v>0</v>
      </c>
      <c r="D18" s="24">
        <v>0</v>
      </c>
      <c r="E18" s="24">
        <v>0</v>
      </c>
      <c r="F18" s="24">
        <v>0</v>
      </c>
      <c r="G18" s="24" t="s">
        <v>40</v>
      </c>
      <c r="H18" s="24">
        <v>0</v>
      </c>
      <c r="I18" s="24">
        <v>0</v>
      </c>
      <c r="J18" s="24">
        <v>2</v>
      </c>
      <c r="K18" s="24">
        <v>0</v>
      </c>
      <c r="L18" s="24">
        <v>2</v>
      </c>
      <c r="M18" s="36">
        <f t="shared" si="1"/>
        <v>4</v>
      </c>
      <c r="N18" s="33" t="s">
        <v>113</v>
      </c>
      <c r="O18" s="33"/>
      <c r="P18" s="30">
        <v>4</v>
      </c>
      <c r="Q18" s="37" t="s">
        <v>87</v>
      </c>
      <c r="R18" s="32" t="s">
        <v>105</v>
      </c>
      <c r="S18" s="37" t="s">
        <v>81</v>
      </c>
      <c r="T18" s="32" t="s">
        <v>105</v>
      </c>
      <c r="U18" s="37" t="s">
        <v>96</v>
      </c>
      <c r="V18" s="32" t="s">
        <v>103</v>
      </c>
      <c r="W18" s="37" t="s">
        <v>45</v>
      </c>
      <c r="X18" s="31" t="s">
        <v>103</v>
      </c>
      <c r="Y18" s="37" t="s">
        <v>52</v>
      </c>
      <c r="Z18" s="31" t="s">
        <v>103</v>
      </c>
    </row>
    <row r="19" spans="1:26" ht="15">
      <c r="A19">
        <v>6</v>
      </c>
      <c r="B19" s="67" t="s">
        <v>78</v>
      </c>
      <c r="C19" s="24">
        <v>0</v>
      </c>
      <c r="D19" s="24">
        <v>2</v>
      </c>
      <c r="E19" s="24">
        <v>1</v>
      </c>
      <c r="F19" s="24">
        <v>2</v>
      </c>
      <c r="G19" s="24">
        <v>2</v>
      </c>
      <c r="H19" s="24" t="s">
        <v>40</v>
      </c>
      <c r="I19" s="24">
        <v>1</v>
      </c>
      <c r="J19" s="24">
        <v>2</v>
      </c>
      <c r="K19" s="24">
        <v>1</v>
      </c>
      <c r="L19" s="24">
        <v>2</v>
      </c>
      <c r="M19" s="36">
        <f t="shared" si="1"/>
        <v>13</v>
      </c>
      <c r="N19" s="33" t="s">
        <v>108</v>
      </c>
      <c r="O19" s="33"/>
      <c r="P19" s="30">
        <v>5</v>
      </c>
      <c r="Q19" s="37" t="s">
        <v>88</v>
      </c>
      <c r="R19" s="32" t="s">
        <v>103</v>
      </c>
      <c r="S19" s="37" t="s">
        <v>53</v>
      </c>
      <c r="T19" s="32" t="s">
        <v>104</v>
      </c>
      <c r="U19" s="37" t="s">
        <v>46</v>
      </c>
      <c r="V19" s="32" t="s">
        <v>105</v>
      </c>
      <c r="W19" s="37" t="s">
        <v>99</v>
      </c>
      <c r="X19" s="31" t="s">
        <v>104</v>
      </c>
      <c r="Y19" s="37" t="s">
        <v>100</v>
      </c>
      <c r="Z19" s="31" t="s">
        <v>104</v>
      </c>
    </row>
    <row r="20" spans="1:26" ht="15">
      <c r="A20">
        <v>7</v>
      </c>
      <c r="B20" s="67" t="s">
        <v>71</v>
      </c>
      <c r="C20" s="24">
        <v>0</v>
      </c>
      <c r="D20" s="24">
        <v>0</v>
      </c>
      <c r="E20" s="24">
        <v>2</v>
      </c>
      <c r="F20" s="24">
        <v>2</v>
      </c>
      <c r="G20" s="24">
        <v>2</v>
      </c>
      <c r="H20" s="24">
        <v>1</v>
      </c>
      <c r="I20" s="24" t="s">
        <v>40</v>
      </c>
      <c r="J20" s="24">
        <v>1</v>
      </c>
      <c r="K20" s="24">
        <v>2</v>
      </c>
      <c r="L20" s="24">
        <v>2</v>
      </c>
      <c r="M20" s="36">
        <f t="shared" si="1"/>
        <v>12</v>
      </c>
      <c r="N20" s="33" t="s">
        <v>130</v>
      </c>
      <c r="O20" s="33"/>
      <c r="P20" s="30">
        <v>6</v>
      </c>
      <c r="Q20" s="38" t="s">
        <v>89</v>
      </c>
      <c r="R20" s="32" t="s">
        <v>105</v>
      </c>
      <c r="S20" s="39" t="s">
        <v>93</v>
      </c>
      <c r="T20" s="32" t="s">
        <v>105</v>
      </c>
      <c r="U20" s="39" t="s">
        <v>47</v>
      </c>
      <c r="V20" s="32" t="s">
        <v>103</v>
      </c>
      <c r="W20" s="37" t="s">
        <v>54</v>
      </c>
      <c r="X20" s="31" t="s">
        <v>103</v>
      </c>
      <c r="Y20" s="37" t="s">
        <v>59</v>
      </c>
      <c r="Z20" s="31" t="s">
        <v>104</v>
      </c>
    </row>
    <row r="21" spans="1:26" ht="15">
      <c r="A21">
        <v>8</v>
      </c>
      <c r="B21" s="67" t="s">
        <v>122</v>
      </c>
      <c r="C21" s="24">
        <v>0</v>
      </c>
      <c r="D21" s="24">
        <v>0</v>
      </c>
      <c r="E21" s="24">
        <v>2</v>
      </c>
      <c r="F21" s="24">
        <v>1</v>
      </c>
      <c r="G21" s="24">
        <v>0</v>
      </c>
      <c r="H21" s="24">
        <v>0</v>
      </c>
      <c r="I21" s="24">
        <v>1</v>
      </c>
      <c r="J21" s="24" t="s">
        <v>40</v>
      </c>
      <c r="K21" s="24">
        <v>0</v>
      </c>
      <c r="L21" s="24">
        <v>2</v>
      </c>
      <c r="M21" s="36">
        <f t="shared" si="1"/>
        <v>6</v>
      </c>
      <c r="N21" s="33" t="s">
        <v>110</v>
      </c>
      <c r="O21" s="33"/>
      <c r="P21" s="30">
        <v>7</v>
      </c>
      <c r="Q21" s="38" t="s">
        <v>90</v>
      </c>
      <c r="R21" s="32" t="s">
        <v>103</v>
      </c>
      <c r="S21" s="39" t="s">
        <v>60</v>
      </c>
      <c r="T21" s="32" t="s">
        <v>105</v>
      </c>
      <c r="U21" s="39" t="s">
        <v>55</v>
      </c>
      <c r="V21" s="32" t="s">
        <v>103</v>
      </c>
      <c r="W21" s="37" t="s">
        <v>48</v>
      </c>
      <c r="X21" s="31" t="s">
        <v>103</v>
      </c>
      <c r="Y21" s="37" t="s">
        <v>101</v>
      </c>
      <c r="Z21" s="15" t="s">
        <v>105</v>
      </c>
    </row>
    <row r="22" spans="1:26" ht="15">
      <c r="A22">
        <v>9</v>
      </c>
      <c r="B22" s="67" t="s">
        <v>79</v>
      </c>
      <c r="C22" s="24">
        <v>2</v>
      </c>
      <c r="D22" s="24">
        <v>2</v>
      </c>
      <c r="E22" s="24">
        <v>2</v>
      </c>
      <c r="F22" s="24">
        <v>2</v>
      </c>
      <c r="G22" s="24">
        <v>2</v>
      </c>
      <c r="H22" s="24">
        <v>1</v>
      </c>
      <c r="I22" s="24">
        <v>0</v>
      </c>
      <c r="J22" s="24">
        <v>2</v>
      </c>
      <c r="K22" s="24" t="s">
        <v>40</v>
      </c>
      <c r="L22" s="24">
        <v>2</v>
      </c>
      <c r="M22" s="36">
        <f t="shared" si="1"/>
        <v>15</v>
      </c>
      <c r="N22" s="33" t="s">
        <v>106</v>
      </c>
      <c r="O22" s="33"/>
      <c r="P22" s="30">
        <v>8</v>
      </c>
      <c r="Q22" s="38" t="s">
        <v>91</v>
      </c>
      <c r="R22" s="32" t="s">
        <v>105</v>
      </c>
      <c r="S22" s="39" t="s">
        <v>49</v>
      </c>
      <c r="T22" s="32" t="s">
        <v>105</v>
      </c>
      <c r="U22" s="39" t="s">
        <v>56</v>
      </c>
      <c r="V22" s="32" t="s">
        <v>103</v>
      </c>
      <c r="W22" s="37" t="s">
        <v>61</v>
      </c>
      <c r="X22" s="31" t="s">
        <v>104</v>
      </c>
      <c r="Y22" s="37" t="s">
        <v>64</v>
      </c>
      <c r="Z22" s="15" t="s">
        <v>103</v>
      </c>
    </row>
    <row r="23" spans="1:26" ht="15">
      <c r="A23">
        <v>10</v>
      </c>
      <c r="B23" s="67" t="s">
        <v>123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 t="s">
        <v>40</v>
      </c>
      <c r="M23" s="36">
        <f t="shared" si="1"/>
        <v>0</v>
      </c>
      <c r="N23" s="33" t="s">
        <v>114</v>
      </c>
      <c r="O23" s="33"/>
      <c r="P23" s="30">
        <v>9</v>
      </c>
      <c r="Q23" s="38" t="s">
        <v>92</v>
      </c>
      <c r="R23" s="32" t="s">
        <v>103</v>
      </c>
      <c r="S23" s="39" t="s">
        <v>65</v>
      </c>
      <c r="T23" s="32" t="s">
        <v>103</v>
      </c>
      <c r="U23" s="39" t="s">
        <v>62</v>
      </c>
      <c r="V23" s="32" t="s">
        <v>103</v>
      </c>
      <c r="W23" s="37" t="s">
        <v>57</v>
      </c>
      <c r="X23" s="31" t="s">
        <v>105</v>
      </c>
      <c r="Y23" s="37" t="s">
        <v>50</v>
      </c>
      <c r="Z23" s="15" t="s">
        <v>103</v>
      </c>
    </row>
    <row r="24" spans="12:20" ht="15">
      <c r="L24">
        <f>SUM(C14:L23)</f>
        <v>90</v>
      </c>
      <c r="M24">
        <f>SUM(M14:M23)</f>
        <v>90</v>
      </c>
      <c r="P24" s="28"/>
      <c r="Q24" s="28"/>
      <c r="R24" s="28"/>
      <c r="S24" s="28"/>
      <c r="T24" s="28"/>
    </row>
    <row r="25" spans="13:20" ht="15">
      <c r="M25" s="34"/>
      <c r="N25" s="34"/>
      <c r="O25" s="34"/>
      <c r="P25" s="28"/>
      <c r="Q25" s="28"/>
      <c r="R25" s="28"/>
      <c r="S25" s="28"/>
      <c r="T25" s="28"/>
    </row>
    <row r="26" spans="13:20" ht="15">
      <c r="M26" s="28"/>
      <c r="N26" s="28"/>
      <c r="O26" s="28"/>
      <c r="P26" s="28"/>
      <c r="Q26" s="28"/>
      <c r="R26" s="28"/>
      <c r="S26" s="28"/>
      <c r="T26" s="28"/>
    </row>
    <row r="27" spans="13:20" ht="15">
      <c r="M27" s="28"/>
      <c r="N27" s="28"/>
      <c r="O27" s="28"/>
      <c r="P27" s="28"/>
      <c r="Q27" s="28"/>
      <c r="R27" s="28"/>
      <c r="S27" s="28"/>
      <c r="T27" s="28"/>
    </row>
    <row r="28" spans="13:20" ht="15">
      <c r="M28" s="28"/>
      <c r="N28" s="28"/>
      <c r="O28" s="28"/>
      <c r="P28" s="28"/>
      <c r="Q28" s="28"/>
      <c r="R28" s="28"/>
      <c r="S28" s="28"/>
      <c r="T28" s="28"/>
    </row>
    <row r="29" spans="13:20" ht="15">
      <c r="M29" s="28"/>
      <c r="N29" s="28"/>
      <c r="O29" s="28"/>
      <c r="P29" s="28"/>
      <c r="Q29" s="28"/>
      <c r="R29" s="28"/>
      <c r="S29" s="28"/>
      <c r="T29" s="28"/>
    </row>
    <row r="30" spans="13:20" ht="15">
      <c r="M30" s="28"/>
      <c r="N30" s="28"/>
      <c r="O30" s="28"/>
      <c r="P30" s="28"/>
      <c r="Q30" s="28"/>
      <c r="R30" s="28"/>
      <c r="S30" s="28"/>
      <c r="T30" s="2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L23" sqref="L23"/>
    </sheetView>
  </sheetViews>
  <sheetFormatPr defaultColWidth="9.00390625" defaultRowHeight="15"/>
  <cols>
    <col min="1" max="1" width="2.8515625" style="0" customWidth="1"/>
    <col min="2" max="2" width="17.421875" style="0" bestFit="1" customWidth="1"/>
    <col min="3" max="11" width="3.7109375" style="0" customWidth="1"/>
    <col min="12" max="12" width="5.421875" style="0" customWidth="1"/>
    <col min="13" max="13" width="4.140625" style="0" customWidth="1"/>
    <col min="14" max="14" width="2.00390625" style="0" customWidth="1"/>
    <col min="15" max="15" width="1.1484375" style="0" customWidth="1"/>
    <col min="16" max="16" width="2.00390625" style="0" customWidth="1"/>
    <col min="17" max="17" width="4.140625" style="0" customWidth="1"/>
    <col min="18" max="18" width="2.00390625" style="0" customWidth="1"/>
    <col min="19" max="19" width="1.1484375" style="0" customWidth="1"/>
    <col min="20" max="20" width="2.00390625" style="0" customWidth="1"/>
    <col min="21" max="21" width="4.140625" style="0" customWidth="1"/>
    <col min="22" max="22" width="2.00390625" style="0" customWidth="1"/>
    <col min="23" max="23" width="1.1484375" style="0" customWidth="1"/>
    <col min="24" max="24" width="2.00390625" style="0" customWidth="1"/>
  </cols>
  <sheetData>
    <row r="1" spans="1:11" ht="15">
      <c r="A1" s="46" t="s">
        <v>129</v>
      </c>
      <c r="J1" s="47"/>
      <c r="K1" s="62"/>
    </row>
    <row r="2" spans="10:11" ht="15">
      <c r="J2" s="47"/>
      <c r="K2" s="62"/>
    </row>
    <row r="3" spans="1:24" ht="15.75" thickBot="1">
      <c r="A3" s="25"/>
      <c r="B3" s="25"/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 t="s">
        <v>41</v>
      </c>
      <c r="J3" s="48" t="s">
        <v>121</v>
      </c>
      <c r="K3" s="63"/>
      <c r="L3" s="36" t="s">
        <v>83</v>
      </c>
      <c r="M3" s="29"/>
      <c r="N3" s="28" t="s">
        <v>102</v>
      </c>
      <c r="O3" s="28"/>
      <c r="P3" s="28"/>
      <c r="Q3" s="29"/>
      <c r="R3" s="28" t="s">
        <v>102</v>
      </c>
      <c r="S3" s="28"/>
      <c r="T3" s="28"/>
      <c r="U3" s="29"/>
      <c r="V3" s="28" t="s">
        <v>102</v>
      </c>
      <c r="W3" s="28"/>
      <c r="X3" s="28"/>
    </row>
    <row r="4" spans="1:24" ht="15">
      <c r="A4">
        <v>1</v>
      </c>
      <c r="B4" s="64"/>
      <c r="C4" s="49"/>
      <c r="D4" s="50" t="str">
        <f>+N5</f>
        <v> </v>
      </c>
      <c r="E4" s="50" t="str">
        <f>+P6</f>
        <v> </v>
      </c>
      <c r="F4" s="50" t="str">
        <f>+N7</f>
        <v> </v>
      </c>
      <c r="G4" s="50" t="str">
        <f>+P8</f>
        <v> </v>
      </c>
      <c r="H4" s="50" t="str">
        <f>+N9</f>
        <v> </v>
      </c>
      <c r="I4" s="51">
        <f aca="true" t="shared" si="0" ref="I4:I9">SUM(C4:H4)</f>
        <v>0</v>
      </c>
      <c r="J4" s="40"/>
      <c r="K4" s="63"/>
      <c r="L4" s="24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5">
      <c r="A5">
        <v>2</v>
      </c>
      <c r="B5" s="47"/>
      <c r="C5" s="50" t="str">
        <f>+P5</f>
        <v> </v>
      </c>
      <c r="D5" s="49"/>
      <c r="E5" s="50" t="str">
        <f>+R7</f>
        <v> </v>
      </c>
      <c r="F5" s="50" t="str">
        <f>+T8</f>
        <v> </v>
      </c>
      <c r="G5" s="50" t="str">
        <f>+R9</f>
        <v> </v>
      </c>
      <c r="H5" s="50" t="str">
        <f>+T6</f>
        <v> </v>
      </c>
      <c r="I5" s="41">
        <f t="shared" si="0"/>
        <v>0</v>
      </c>
      <c r="J5" s="48"/>
      <c r="K5" s="63"/>
      <c r="L5" s="57">
        <v>1</v>
      </c>
      <c r="M5" s="37" t="s">
        <v>42</v>
      </c>
      <c r="N5" s="58" t="s">
        <v>43</v>
      </c>
      <c r="O5" s="59" t="s">
        <v>120</v>
      </c>
      <c r="P5" s="60" t="s">
        <v>43</v>
      </c>
      <c r="Q5" s="61" t="s">
        <v>125</v>
      </c>
      <c r="R5" s="58" t="s">
        <v>43</v>
      </c>
      <c r="S5" s="59" t="s">
        <v>120</v>
      </c>
      <c r="T5" s="60" t="s">
        <v>43</v>
      </c>
      <c r="U5" s="61" t="s">
        <v>126</v>
      </c>
      <c r="V5" s="58" t="s">
        <v>43</v>
      </c>
      <c r="W5" s="59" t="s">
        <v>120</v>
      </c>
      <c r="X5" s="60" t="s">
        <v>43</v>
      </c>
    </row>
    <row r="6" spans="1:24" ht="15">
      <c r="A6">
        <v>3</v>
      </c>
      <c r="B6" s="47"/>
      <c r="C6" s="50" t="str">
        <f>+N6</f>
        <v> </v>
      </c>
      <c r="D6" s="50" t="str">
        <f>+T7</f>
        <v> </v>
      </c>
      <c r="E6" s="49"/>
      <c r="F6" s="50" t="str">
        <f>+V9</f>
        <v> </v>
      </c>
      <c r="G6" s="50" t="str">
        <f>+R5</f>
        <v> </v>
      </c>
      <c r="H6" s="50" t="str">
        <f>+X8</f>
        <v> </v>
      </c>
      <c r="I6" s="41">
        <f t="shared" si="0"/>
        <v>0</v>
      </c>
      <c r="J6" s="48"/>
      <c r="K6" s="63"/>
      <c r="L6" s="57">
        <v>2</v>
      </c>
      <c r="M6" s="37" t="s">
        <v>44</v>
      </c>
      <c r="N6" s="58" t="s">
        <v>43</v>
      </c>
      <c r="O6" s="59" t="s">
        <v>120</v>
      </c>
      <c r="P6" s="60" t="s">
        <v>43</v>
      </c>
      <c r="Q6" s="61" t="s">
        <v>55</v>
      </c>
      <c r="R6" s="58" t="s">
        <v>43</v>
      </c>
      <c r="S6" s="59" t="s">
        <v>120</v>
      </c>
      <c r="T6" s="60" t="s">
        <v>43</v>
      </c>
      <c r="U6" s="61" t="s">
        <v>127</v>
      </c>
      <c r="V6" s="58" t="s">
        <v>43</v>
      </c>
      <c r="W6" s="59" t="s">
        <v>120</v>
      </c>
      <c r="X6" s="60" t="s">
        <v>43</v>
      </c>
    </row>
    <row r="7" spans="1:24" ht="15">
      <c r="A7">
        <v>4</v>
      </c>
      <c r="B7" s="47"/>
      <c r="C7" s="50" t="str">
        <f>+P7</f>
        <v> </v>
      </c>
      <c r="D7" s="50" t="str">
        <f>+R8</f>
        <v> </v>
      </c>
      <c r="E7" s="50" t="str">
        <f>+X9</f>
        <v> </v>
      </c>
      <c r="F7" s="49"/>
      <c r="G7" s="50" t="str">
        <f>+X6</f>
        <v> </v>
      </c>
      <c r="H7" s="50" t="str">
        <f>+V5</f>
        <v> </v>
      </c>
      <c r="I7" s="41">
        <f t="shared" si="0"/>
        <v>0</v>
      </c>
      <c r="J7" s="48"/>
      <c r="K7" s="63"/>
      <c r="L7" s="57">
        <v>3</v>
      </c>
      <c r="M7" s="37" t="s">
        <v>45</v>
      </c>
      <c r="N7" s="58" t="s">
        <v>43</v>
      </c>
      <c r="O7" s="59" t="s">
        <v>120</v>
      </c>
      <c r="P7" s="60" t="s">
        <v>43</v>
      </c>
      <c r="Q7" s="61" t="s">
        <v>52</v>
      </c>
      <c r="R7" s="58" t="s">
        <v>43</v>
      </c>
      <c r="S7" s="59" t="s">
        <v>120</v>
      </c>
      <c r="T7" s="60" t="s">
        <v>43</v>
      </c>
      <c r="U7" s="61" t="s">
        <v>67</v>
      </c>
      <c r="V7" s="58" t="s">
        <v>43</v>
      </c>
      <c r="W7" s="59" t="s">
        <v>120</v>
      </c>
      <c r="X7" s="60" t="s">
        <v>43</v>
      </c>
    </row>
    <row r="8" spans="1:24" ht="15">
      <c r="A8">
        <v>5</v>
      </c>
      <c r="B8" s="47"/>
      <c r="C8" s="50" t="str">
        <f>+N8</f>
        <v> </v>
      </c>
      <c r="D8" s="50" t="str">
        <f>+T9</f>
        <v> </v>
      </c>
      <c r="E8" s="50" t="str">
        <f>+T5</f>
        <v> </v>
      </c>
      <c r="F8" s="50" t="str">
        <f>+V6</f>
        <v> </v>
      </c>
      <c r="G8" s="49"/>
      <c r="H8" s="50" t="str">
        <f>+V7</f>
        <v> </v>
      </c>
      <c r="I8" s="41">
        <f t="shared" si="0"/>
        <v>0</v>
      </c>
      <c r="J8" s="48"/>
      <c r="K8" s="63"/>
      <c r="L8" s="57">
        <v>4</v>
      </c>
      <c r="M8" s="37" t="s">
        <v>46</v>
      </c>
      <c r="N8" s="58" t="s">
        <v>43</v>
      </c>
      <c r="O8" s="59" t="s">
        <v>120</v>
      </c>
      <c r="P8" s="60" t="s">
        <v>43</v>
      </c>
      <c r="Q8" s="61" t="s">
        <v>53</v>
      </c>
      <c r="R8" s="58" t="s">
        <v>43</v>
      </c>
      <c r="S8" s="59" t="s">
        <v>120</v>
      </c>
      <c r="T8" s="60" t="s">
        <v>43</v>
      </c>
      <c r="U8" s="61" t="s">
        <v>128</v>
      </c>
      <c r="V8" s="58" t="s">
        <v>43</v>
      </c>
      <c r="W8" s="59" t="s">
        <v>120</v>
      </c>
      <c r="X8" s="60" t="s">
        <v>43</v>
      </c>
    </row>
    <row r="9" spans="1:24" ht="15.75" thickBot="1">
      <c r="A9" s="25">
        <v>6</v>
      </c>
      <c r="B9" s="65"/>
      <c r="C9" s="53" t="str">
        <f>+P9</f>
        <v> </v>
      </c>
      <c r="D9" s="53" t="str">
        <f>+R6</f>
        <v> </v>
      </c>
      <c r="E9" s="53" t="str">
        <f>+V8</f>
        <v> </v>
      </c>
      <c r="F9" s="53" t="str">
        <f>+X5</f>
        <v> </v>
      </c>
      <c r="G9" s="53" t="str">
        <f>+X7</f>
        <v> </v>
      </c>
      <c r="H9" s="54"/>
      <c r="I9" s="55">
        <f t="shared" si="0"/>
        <v>0</v>
      </c>
      <c r="J9" s="56"/>
      <c r="K9" s="63"/>
      <c r="L9" s="57">
        <v>5</v>
      </c>
      <c r="M9" s="37" t="s">
        <v>47</v>
      </c>
      <c r="N9" s="58" t="s">
        <v>43</v>
      </c>
      <c r="O9" s="59" t="s">
        <v>120</v>
      </c>
      <c r="P9" s="60" t="s">
        <v>43</v>
      </c>
      <c r="Q9" s="61" t="s">
        <v>54</v>
      </c>
      <c r="R9" s="58" t="s">
        <v>43</v>
      </c>
      <c r="S9" s="59" t="s">
        <v>120</v>
      </c>
      <c r="T9" s="60" t="s">
        <v>43</v>
      </c>
      <c r="U9" s="61" t="s">
        <v>59</v>
      </c>
      <c r="V9" s="58" t="s">
        <v>43</v>
      </c>
      <c r="W9" s="59" t="s">
        <v>120</v>
      </c>
      <c r="X9" s="60" t="s">
        <v>43</v>
      </c>
    </row>
    <row r="10" spans="3:21" ht="15">
      <c r="C10" s="24"/>
      <c r="D10" s="24"/>
      <c r="E10" s="24"/>
      <c r="F10" s="24"/>
      <c r="G10" s="24"/>
      <c r="H10" s="50">
        <f>SUM(C4:H9)</f>
        <v>0</v>
      </c>
      <c r="I10" s="24">
        <f>SUM(I4:I9)</f>
        <v>0</v>
      </c>
      <c r="J10" s="33"/>
      <c r="K10" s="33"/>
      <c r="M10" s="46"/>
      <c r="Q10" s="46"/>
      <c r="U10" s="46"/>
    </row>
    <row r="12" spans="1:11" ht="15">
      <c r="A12" s="46" t="s">
        <v>131</v>
      </c>
      <c r="J12" s="47"/>
      <c r="K12" s="62"/>
    </row>
    <row r="13" spans="10:11" ht="15">
      <c r="J13" s="47"/>
      <c r="K13" s="62"/>
    </row>
    <row r="14" spans="1:24" ht="15.75" thickBot="1">
      <c r="A14" s="25"/>
      <c r="B14" s="25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 t="s">
        <v>41</v>
      </c>
      <c r="J14" s="48" t="s">
        <v>121</v>
      </c>
      <c r="K14" s="63"/>
      <c r="L14" s="24" t="s">
        <v>83</v>
      </c>
      <c r="M14" s="29"/>
      <c r="N14" s="28" t="s">
        <v>102</v>
      </c>
      <c r="O14" s="28"/>
      <c r="P14" s="28"/>
      <c r="Q14" s="29"/>
      <c r="R14" s="28" t="s">
        <v>102</v>
      </c>
      <c r="S14" s="28"/>
      <c r="T14" s="28"/>
      <c r="U14" s="29"/>
      <c r="V14" s="28" t="s">
        <v>102</v>
      </c>
      <c r="W14" s="28"/>
      <c r="X14" s="28"/>
    </row>
    <row r="15" spans="1:24" ht="15">
      <c r="A15">
        <v>1</v>
      </c>
      <c r="B15" s="64"/>
      <c r="C15" s="49"/>
      <c r="D15" s="50" t="str">
        <f>+N16</f>
        <v> </v>
      </c>
      <c r="E15" s="50" t="str">
        <f>+P17</f>
        <v> </v>
      </c>
      <c r="F15" s="50" t="str">
        <f>+N18</f>
        <v> </v>
      </c>
      <c r="G15" s="50" t="str">
        <f>+P19</f>
        <v> </v>
      </c>
      <c r="H15" s="50" t="str">
        <f>+N20</f>
        <v> </v>
      </c>
      <c r="I15" s="51">
        <f aca="true" t="shared" si="1" ref="I15:I20">SUM(C15:H15)</f>
        <v>0</v>
      </c>
      <c r="J15" s="40"/>
      <c r="K15" s="63"/>
      <c r="L15" s="24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5">
      <c r="A16">
        <v>2</v>
      </c>
      <c r="B16" s="47"/>
      <c r="C16" s="50" t="str">
        <f>+P16</f>
        <v> </v>
      </c>
      <c r="D16" s="49"/>
      <c r="E16" s="50" t="str">
        <f>+R18</f>
        <v> </v>
      </c>
      <c r="F16" s="50" t="str">
        <f>+T19</f>
        <v> </v>
      </c>
      <c r="G16" s="50" t="str">
        <f>+R20</f>
        <v> </v>
      </c>
      <c r="H16" s="50" t="str">
        <f>+T17</f>
        <v> </v>
      </c>
      <c r="I16" s="41">
        <f t="shared" si="1"/>
        <v>0</v>
      </c>
      <c r="J16" s="48"/>
      <c r="K16" s="63"/>
      <c r="L16" s="57">
        <v>1</v>
      </c>
      <c r="M16" s="37" t="s">
        <v>42</v>
      </c>
      <c r="N16" s="58" t="s">
        <v>43</v>
      </c>
      <c r="O16" s="59" t="s">
        <v>120</v>
      </c>
      <c r="P16" s="60" t="s">
        <v>43</v>
      </c>
      <c r="Q16" s="61" t="s">
        <v>125</v>
      </c>
      <c r="R16" s="58" t="s">
        <v>43</v>
      </c>
      <c r="S16" s="59" t="s">
        <v>120</v>
      </c>
      <c r="T16" s="60" t="s">
        <v>43</v>
      </c>
      <c r="U16" s="61" t="s">
        <v>126</v>
      </c>
      <c r="V16" s="58" t="s">
        <v>43</v>
      </c>
      <c r="W16" s="59" t="s">
        <v>120</v>
      </c>
      <c r="X16" s="60" t="s">
        <v>43</v>
      </c>
    </row>
    <row r="17" spans="1:24" ht="15">
      <c r="A17">
        <v>3</v>
      </c>
      <c r="B17" s="47"/>
      <c r="C17" s="50" t="str">
        <f>+N17</f>
        <v> </v>
      </c>
      <c r="D17" s="50" t="str">
        <f>+T18</f>
        <v> </v>
      </c>
      <c r="E17" s="49"/>
      <c r="F17" s="50" t="str">
        <f>+V20</f>
        <v> </v>
      </c>
      <c r="G17" s="50" t="str">
        <f>+R16</f>
        <v> </v>
      </c>
      <c r="H17" s="50" t="str">
        <f>+X19</f>
        <v> </v>
      </c>
      <c r="I17" s="41">
        <f t="shared" si="1"/>
        <v>0</v>
      </c>
      <c r="J17" s="48"/>
      <c r="K17" s="63"/>
      <c r="L17" s="57">
        <v>2</v>
      </c>
      <c r="M17" s="37" t="s">
        <v>44</v>
      </c>
      <c r="N17" s="58" t="s">
        <v>43</v>
      </c>
      <c r="O17" s="59" t="s">
        <v>120</v>
      </c>
      <c r="P17" s="60" t="s">
        <v>43</v>
      </c>
      <c r="Q17" s="61" t="s">
        <v>55</v>
      </c>
      <c r="R17" s="58" t="s">
        <v>43</v>
      </c>
      <c r="S17" s="59" t="s">
        <v>120</v>
      </c>
      <c r="T17" s="60" t="s">
        <v>43</v>
      </c>
      <c r="U17" s="61" t="s">
        <v>127</v>
      </c>
      <c r="V17" s="58" t="s">
        <v>43</v>
      </c>
      <c r="W17" s="59" t="s">
        <v>120</v>
      </c>
      <c r="X17" s="60" t="s">
        <v>43</v>
      </c>
    </row>
    <row r="18" spans="1:24" ht="15">
      <c r="A18">
        <v>4</v>
      </c>
      <c r="B18" s="47"/>
      <c r="C18" s="50" t="str">
        <f>+P18</f>
        <v> </v>
      </c>
      <c r="D18" s="50" t="str">
        <f>+R19</f>
        <v> </v>
      </c>
      <c r="E18" s="50" t="str">
        <f>+X20</f>
        <v> </v>
      </c>
      <c r="F18" s="49"/>
      <c r="G18" s="50" t="str">
        <f>+X17</f>
        <v> </v>
      </c>
      <c r="H18" s="50" t="str">
        <f>+V16</f>
        <v> </v>
      </c>
      <c r="I18" s="41">
        <f t="shared" si="1"/>
        <v>0</v>
      </c>
      <c r="J18" s="48"/>
      <c r="K18" s="63"/>
      <c r="L18" s="57">
        <v>3</v>
      </c>
      <c r="M18" s="37" t="s">
        <v>45</v>
      </c>
      <c r="N18" s="58" t="s">
        <v>43</v>
      </c>
      <c r="O18" s="59" t="s">
        <v>120</v>
      </c>
      <c r="P18" s="60" t="s">
        <v>43</v>
      </c>
      <c r="Q18" s="61" t="s">
        <v>52</v>
      </c>
      <c r="R18" s="58" t="s">
        <v>43</v>
      </c>
      <c r="S18" s="59" t="s">
        <v>120</v>
      </c>
      <c r="T18" s="60" t="s">
        <v>43</v>
      </c>
      <c r="U18" s="61" t="s">
        <v>67</v>
      </c>
      <c r="V18" s="58" t="s">
        <v>43</v>
      </c>
      <c r="W18" s="59" t="s">
        <v>120</v>
      </c>
      <c r="X18" s="60" t="s">
        <v>43</v>
      </c>
    </row>
    <row r="19" spans="1:24" ht="15">
      <c r="A19">
        <v>5</v>
      </c>
      <c r="B19" s="47"/>
      <c r="C19" s="50" t="str">
        <f>+N19</f>
        <v> </v>
      </c>
      <c r="D19" s="50" t="str">
        <f>+T20</f>
        <v> </v>
      </c>
      <c r="E19" s="50" t="str">
        <f>+T16</f>
        <v> </v>
      </c>
      <c r="F19" s="50" t="str">
        <f>+V17</f>
        <v> </v>
      </c>
      <c r="G19" s="49"/>
      <c r="H19" s="50" t="str">
        <f>+V18</f>
        <v> </v>
      </c>
      <c r="I19" s="41">
        <f t="shared" si="1"/>
        <v>0</v>
      </c>
      <c r="J19" s="48"/>
      <c r="K19" s="63"/>
      <c r="L19" s="57">
        <v>4</v>
      </c>
      <c r="M19" s="37" t="s">
        <v>46</v>
      </c>
      <c r="N19" s="58" t="s">
        <v>43</v>
      </c>
      <c r="O19" s="59" t="s">
        <v>120</v>
      </c>
      <c r="P19" s="60" t="s">
        <v>43</v>
      </c>
      <c r="Q19" s="61" t="s">
        <v>53</v>
      </c>
      <c r="R19" s="58" t="s">
        <v>43</v>
      </c>
      <c r="S19" s="59" t="s">
        <v>120</v>
      </c>
      <c r="T19" s="60" t="s">
        <v>43</v>
      </c>
      <c r="U19" s="61" t="s">
        <v>128</v>
      </c>
      <c r="V19" s="58" t="s">
        <v>43</v>
      </c>
      <c r="W19" s="59" t="s">
        <v>120</v>
      </c>
      <c r="X19" s="60" t="s">
        <v>43</v>
      </c>
    </row>
    <row r="20" spans="1:24" ht="15.75" thickBot="1">
      <c r="A20" s="25">
        <v>6</v>
      </c>
      <c r="B20" s="52"/>
      <c r="C20" s="53" t="str">
        <f>+P20</f>
        <v> </v>
      </c>
      <c r="D20" s="53" t="str">
        <f>+R17</f>
        <v> </v>
      </c>
      <c r="E20" s="53" t="str">
        <f>+V19</f>
        <v> </v>
      </c>
      <c r="F20" s="53" t="str">
        <f>+X16</f>
        <v> </v>
      </c>
      <c r="G20" s="53" t="str">
        <f>+X18</f>
        <v> </v>
      </c>
      <c r="H20" s="54"/>
      <c r="I20" s="55">
        <f t="shared" si="1"/>
        <v>0</v>
      </c>
      <c r="J20" s="56"/>
      <c r="K20" s="63"/>
      <c r="L20" s="57">
        <v>5</v>
      </c>
      <c r="M20" s="37" t="s">
        <v>47</v>
      </c>
      <c r="N20" s="58" t="s">
        <v>43</v>
      </c>
      <c r="O20" s="59" t="s">
        <v>120</v>
      </c>
      <c r="P20" s="60" t="s">
        <v>43</v>
      </c>
      <c r="Q20" s="61" t="s">
        <v>54</v>
      </c>
      <c r="R20" s="58" t="s">
        <v>43</v>
      </c>
      <c r="S20" s="59" t="s">
        <v>120</v>
      </c>
      <c r="T20" s="60" t="s">
        <v>43</v>
      </c>
      <c r="U20" s="61" t="s">
        <v>59</v>
      </c>
      <c r="V20" s="58" t="s">
        <v>43</v>
      </c>
      <c r="W20" s="59" t="s">
        <v>120</v>
      </c>
      <c r="X20" s="60" t="s">
        <v>43</v>
      </c>
    </row>
    <row r="21" spans="8:9" ht="15">
      <c r="H21" s="50">
        <f>SUM(C15:H20)</f>
        <v>0</v>
      </c>
      <c r="I21" s="24">
        <f>SUM(I15:I20)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6:C7 C8 D7 C17:C18 D18 C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.57421875" style="0" customWidth="1"/>
    <col min="2" max="2" width="19.00390625" style="0" customWidth="1"/>
    <col min="3" max="10" width="3.7109375" style="0" customWidth="1"/>
    <col min="11" max="11" width="4.421875" style="0" customWidth="1"/>
    <col min="12" max="12" width="7.00390625" style="0" customWidth="1"/>
    <col min="13" max="13" width="5.00390625" style="0" customWidth="1"/>
    <col min="14" max="14" width="2.7109375" style="0" customWidth="1"/>
    <col min="15" max="15" width="1.57421875" style="0" customWidth="1"/>
    <col min="16" max="16" width="2.57421875" style="0" customWidth="1"/>
    <col min="17" max="17" width="4.8515625" style="0" customWidth="1"/>
    <col min="18" max="18" width="2.7109375" style="0" customWidth="1"/>
    <col min="19" max="19" width="1.8515625" style="0" customWidth="1"/>
    <col min="20" max="20" width="2.140625" style="0" customWidth="1"/>
    <col min="21" max="21" width="5.00390625" style="0" customWidth="1"/>
    <col min="22" max="22" width="2.421875" style="0" customWidth="1"/>
    <col min="23" max="23" width="1.421875" style="0" customWidth="1"/>
    <col min="24" max="24" width="2.8515625" style="0" customWidth="1"/>
  </cols>
  <sheetData>
    <row r="1" spans="1:11" ht="15">
      <c r="A1" s="46" t="s">
        <v>129</v>
      </c>
      <c r="J1" s="47"/>
      <c r="K1" s="62"/>
    </row>
    <row r="2" spans="10:11" ht="15">
      <c r="J2" s="47"/>
      <c r="K2" s="62"/>
    </row>
    <row r="3" spans="1:24" ht="15.75" thickBot="1">
      <c r="A3" s="25"/>
      <c r="B3" s="25"/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 t="s">
        <v>41</v>
      </c>
      <c r="J3" s="48" t="s">
        <v>121</v>
      </c>
      <c r="K3" s="63"/>
      <c r="L3" s="24" t="s">
        <v>83</v>
      </c>
      <c r="M3" s="29"/>
      <c r="N3" s="28" t="s">
        <v>102</v>
      </c>
      <c r="O3" s="28"/>
      <c r="P3" s="28"/>
      <c r="Q3" s="29"/>
      <c r="R3" s="28" t="s">
        <v>102</v>
      </c>
      <c r="S3" s="28"/>
      <c r="T3" s="28"/>
      <c r="U3" s="29"/>
      <c r="V3" s="28" t="s">
        <v>102</v>
      </c>
      <c r="W3" s="28"/>
      <c r="X3" s="28"/>
    </row>
    <row r="4" spans="1:24" ht="15">
      <c r="A4">
        <v>1</v>
      </c>
      <c r="B4" s="64"/>
      <c r="C4" s="49"/>
      <c r="D4" s="50" t="str">
        <f>+N5</f>
        <v> </v>
      </c>
      <c r="E4" s="50" t="str">
        <f>+P6</f>
        <v> </v>
      </c>
      <c r="F4" s="50" t="str">
        <f>+N7</f>
        <v> </v>
      </c>
      <c r="G4" s="50" t="str">
        <f>+P8</f>
        <v> </v>
      </c>
      <c r="H4" s="50" t="str">
        <f>+N9</f>
        <v>  </v>
      </c>
      <c r="I4" s="51">
        <f aca="true" t="shared" si="0" ref="I4:I9">SUM(C4:H4)</f>
        <v>0</v>
      </c>
      <c r="J4" s="40"/>
      <c r="K4" s="63"/>
      <c r="L4" s="24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 t="s">
        <v>43</v>
      </c>
    </row>
    <row r="5" spans="1:24" ht="15">
      <c r="A5">
        <v>2</v>
      </c>
      <c r="B5" s="47"/>
      <c r="C5" s="50" t="str">
        <f>+P5</f>
        <v> </v>
      </c>
      <c r="D5" s="49"/>
      <c r="E5" s="50" t="str">
        <f>+R7</f>
        <v> </v>
      </c>
      <c r="F5" s="50" t="str">
        <f>+T8</f>
        <v> </v>
      </c>
      <c r="G5" s="50" t="str">
        <f>+R9</f>
        <v> </v>
      </c>
      <c r="H5" s="50" t="str">
        <f>+T6</f>
        <v> </v>
      </c>
      <c r="I5" s="41">
        <f t="shared" si="0"/>
        <v>0</v>
      </c>
      <c r="J5" s="48"/>
      <c r="K5" s="63"/>
      <c r="L5" s="57">
        <v>1</v>
      </c>
      <c r="M5" s="37" t="s">
        <v>42</v>
      </c>
      <c r="N5" s="58" t="s">
        <v>43</v>
      </c>
      <c r="O5" s="59" t="s">
        <v>120</v>
      </c>
      <c r="P5" s="60" t="s">
        <v>43</v>
      </c>
      <c r="Q5" s="61" t="s">
        <v>125</v>
      </c>
      <c r="R5" s="58" t="s">
        <v>43</v>
      </c>
      <c r="S5" s="59" t="s">
        <v>120</v>
      </c>
      <c r="T5" s="60" t="s">
        <v>43</v>
      </c>
      <c r="U5" s="61" t="s">
        <v>126</v>
      </c>
      <c r="V5" s="58" t="s">
        <v>43</v>
      </c>
      <c r="W5" s="59" t="s">
        <v>120</v>
      </c>
      <c r="X5" s="60" t="s">
        <v>43</v>
      </c>
    </row>
    <row r="6" spans="1:24" ht="15">
      <c r="A6">
        <v>3</v>
      </c>
      <c r="B6" s="47"/>
      <c r="C6" s="50" t="str">
        <f>+N6</f>
        <v> </v>
      </c>
      <c r="D6" s="50" t="str">
        <f>+T7</f>
        <v> </v>
      </c>
      <c r="E6" s="49"/>
      <c r="F6" s="50" t="str">
        <f>+V9</f>
        <v> </v>
      </c>
      <c r="G6" s="50" t="str">
        <f>+R5</f>
        <v> </v>
      </c>
      <c r="H6" s="50" t="str">
        <f>+X8</f>
        <v> </v>
      </c>
      <c r="I6" s="41">
        <f t="shared" si="0"/>
        <v>0</v>
      </c>
      <c r="J6" s="48"/>
      <c r="K6" s="63"/>
      <c r="L6" s="57">
        <v>2</v>
      </c>
      <c r="M6" s="37" t="s">
        <v>44</v>
      </c>
      <c r="N6" s="58" t="s">
        <v>43</v>
      </c>
      <c r="O6" s="59" t="s">
        <v>120</v>
      </c>
      <c r="P6" s="60" t="s">
        <v>43</v>
      </c>
      <c r="Q6" s="61" t="s">
        <v>55</v>
      </c>
      <c r="R6" s="58" t="s">
        <v>43</v>
      </c>
      <c r="S6" s="59" t="s">
        <v>120</v>
      </c>
      <c r="T6" s="60" t="s">
        <v>43</v>
      </c>
      <c r="U6" s="61" t="s">
        <v>127</v>
      </c>
      <c r="V6" s="58" t="s">
        <v>43</v>
      </c>
      <c r="W6" s="59" t="s">
        <v>120</v>
      </c>
      <c r="X6" s="60" t="s">
        <v>43</v>
      </c>
    </row>
    <row r="7" spans="1:24" ht="15">
      <c r="A7">
        <v>4</v>
      </c>
      <c r="B7" s="47"/>
      <c r="C7" s="50" t="str">
        <f>+P7</f>
        <v> </v>
      </c>
      <c r="D7" s="50" t="str">
        <f>+R8</f>
        <v> </v>
      </c>
      <c r="E7" s="50" t="str">
        <f>+X9</f>
        <v> </v>
      </c>
      <c r="F7" s="49"/>
      <c r="G7" s="50" t="str">
        <f>+X6</f>
        <v> </v>
      </c>
      <c r="H7" s="50" t="str">
        <f>+V5</f>
        <v> </v>
      </c>
      <c r="I7" s="41">
        <f t="shared" si="0"/>
        <v>0</v>
      </c>
      <c r="J7" s="48"/>
      <c r="K7" s="63"/>
      <c r="L7" s="57">
        <v>3</v>
      </c>
      <c r="M7" s="37" t="s">
        <v>45</v>
      </c>
      <c r="N7" s="58" t="s">
        <v>43</v>
      </c>
      <c r="O7" s="59" t="s">
        <v>120</v>
      </c>
      <c r="P7" s="60" t="s">
        <v>43</v>
      </c>
      <c r="Q7" s="61" t="s">
        <v>52</v>
      </c>
      <c r="R7" s="58" t="s">
        <v>43</v>
      </c>
      <c r="S7" s="59" t="s">
        <v>120</v>
      </c>
      <c r="T7" s="60" t="s">
        <v>43</v>
      </c>
      <c r="U7" s="61" t="s">
        <v>67</v>
      </c>
      <c r="V7" s="58" t="s">
        <v>43</v>
      </c>
      <c r="W7" s="59" t="s">
        <v>120</v>
      </c>
      <c r="X7" s="60" t="s">
        <v>43</v>
      </c>
    </row>
    <row r="8" spans="1:24" ht="15">
      <c r="A8">
        <v>5</v>
      </c>
      <c r="B8" s="47"/>
      <c r="C8" s="50" t="str">
        <f>+N8</f>
        <v> </v>
      </c>
      <c r="D8" s="50" t="str">
        <f>+T9</f>
        <v> </v>
      </c>
      <c r="E8" s="50" t="str">
        <f>+T5</f>
        <v> </v>
      </c>
      <c r="F8" s="50" t="str">
        <f>+V6</f>
        <v> </v>
      </c>
      <c r="G8" s="49"/>
      <c r="H8" s="50" t="str">
        <f>+V7</f>
        <v> </v>
      </c>
      <c r="I8" s="41">
        <f t="shared" si="0"/>
        <v>0</v>
      </c>
      <c r="J8" s="48"/>
      <c r="K8" s="63"/>
      <c r="L8" s="57">
        <v>4</v>
      </c>
      <c r="M8" s="37" t="s">
        <v>46</v>
      </c>
      <c r="N8" s="58" t="s">
        <v>43</v>
      </c>
      <c r="O8" s="59" t="s">
        <v>120</v>
      </c>
      <c r="P8" s="60" t="s">
        <v>43</v>
      </c>
      <c r="Q8" s="61" t="s">
        <v>53</v>
      </c>
      <c r="R8" s="58" t="s">
        <v>43</v>
      </c>
      <c r="S8" s="59" t="s">
        <v>120</v>
      </c>
      <c r="T8" s="60" t="s">
        <v>43</v>
      </c>
      <c r="U8" s="61" t="s">
        <v>128</v>
      </c>
      <c r="V8" s="58" t="s">
        <v>43</v>
      </c>
      <c r="W8" s="59" t="s">
        <v>120</v>
      </c>
      <c r="X8" s="60" t="s">
        <v>43</v>
      </c>
    </row>
    <row r="9" spans="1:24" ht="15.75" thickBot="1">
      <c r="A9" s="25">
        <v>6</v>
      </c>
      <c r="B9" s="65"/>
      <c r="C9" s="53" t="str">
        <f>+P9</f>
        <v> </v>
      </c>
      <c r="D9" s="53" t="str">
        <f>+R6</f>
        <v> </v>
      </c>
      <c r="E9" s="53" t="str">
        <f>+V8</f>
        <v> </v>
      </c>
      <c r="F9" s="53" t="str">
        <f>+X5</f>
        <v> </v>
      </c>
      <c r="G9" s="53" t="str">
        <f>+X7</f>
        <v> </v>
      </c>
      <c r="H9" s="54"/>
      <c r="I9" s="55">
        <f t="shared" si="0"/>
        <v>0</v>
      </c>
      <c r="J9" s="56"/>
      <c r="K9" s="63"/>
      <c r="L9" s="57">
        <v>5</v>
      </c>
      <c r="M9" s="37" t="s">
        <v>47</v>
      </c>
      <c r="N9" s="58" t="s">
        <v>141</v>
      </c>
      <c r="O9" s="59" t="s">
        <v>120</v>
      </c>
      <c r="P9" s="60" t="s">
        <v>43</v>
      </c>
      <c r="Q9" s="61" t="s">
        <v>54</v>
      </c>
      <c r="R9" s="58" t="s">
        <v>43</v>
      </c>
      <c r="S9" s="59" t="s">
        <v>120</v>
      </c>
      <c r="T9" s="60" t="s">
        <v>43</v>
      </c>
      <c r="U9" s="61" t="s">
        <v>59</v>
      </c>
      <c r="V9" s="58" t="s">
        <v>43</v>
      </c>
      <c r="W9" s="59" t="s">
        <v>120</v>
      </c>
      <c r="X9" s="60" t="s">
        <v>43</v>
      </c>
    </row>
    <row r="10" spans="3:21" ht="15">
      <c r="C10" s="24"/>
      <c r="D10" s="24"/>
      <c r="E10" s="24"/>
      <c r="F10" s="24"/>
      <c r="G10" s="24"/>
      <c r="H10" s="50">
        <f>SUM(C4:H9)</f>
        <v>0</v>
      </c>
      <c r="I10" s="24">
        <f>SUM(I4:I9)</f>
        <v>0</v>
      </c>
      <c r="J10" s="33"/>
      <c r="K10" s="33"/>
      <c r="M10" s="46"/>
      <c r="Q10" s="46"/>
      <c r="U10" s="46"/>
    </row>
    <row r="12" spans="1:11" ht="15">
      <c r="A12" s="46" t="s">
        <v>131</v>
      </c>
      <c r="J12" s="47"/>
      <c r="K12" s="62"/>
    </row>
    <row r="13" spans="10:11" ht="15">
      <c r="J13" s="47"/>
      <c r="K13" s="62"/>
    </row>
    <row r="14" spans="1:24" ht="15.75" thickBot="1">
      <c r="A14" s="25"/>
      <c r="B14" s="25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 t="s">
        <v>41</v>
      </c>
      <c r="J14" s="48" t="s">
        <v>121</v>
      </c>
      <c r="K14" s="63"/>
      <c r="L14" s="24" t="s">
        <v>83</v>
      </c>
      <c r="M14" s="29"/>
      <c r="N14" s="28" t="s">
        <v>102</v>
      </c>
      <c r="O14" s="28"/>
      <c r="P14" s="28"/>
      <c r="Q14" s="29"/>
      <c r="R14" s="28" t="s">
        <v>102</v>
      </c>
      <c r="S14" s="28"/>
      <c r="T14" s="28"/>
      <c r="U14" s="29"/>
      <c r="V14" s="28" t="s">
        <v>102</v>
      </c>
      <c r="W14" s="28"/>
      <c r="X14" s="28"/>
    </row>
    <row r="15" spans="1:24" ht="15">
      <c r="A15">
        <v>1</v>
      </c>
      <c r="B15" s="67" t="s">
        <v>71</v>
      </c>
      <c r="C15" s="49"/>
      <c r="D15" s="50">
        <f>+N16</f>
        <v>0</v>
      </c>
      <c r="E15" s="50">
        <f>+P17</f>
        <v>1</v>
      </c>
      <c r="F15" s="50">
        <f>+N18</f>
        <v>1</v>
      </c>
      <c r="G15" s="50">
        <f>+P19</f>
        <v>2</v>
      </c>
      <c r="H15" s="50">
        <f>+N20</f>
        <v>2</v>
      </c>
      <c r="I15" s="51">
        <f aca="true" t="shared" si="1" ref="I15:I20">SUM(C15:H15)</f>
        <v>6</v>
      </c>
      <c r="J15" s="40" t="s">
        <v>107</v>
      </c>
      <c r="K15" s="63"/>
      <c r="L15" s="24"/>
      <c r="M15" s="28"/>
      <c r="N15" s="28"/>
      <c r="O15" s="28"/>
      <c r="P15" s="28"/>
      <c r="Q15" s="28"/>
      <c r="R15" s="28"/>
      <c r="S15" s="28"/>
      <c r="T15" s="28" t="s">
        <v>43</v>
      </c>
      <c r="U15" s="28"/>
      <c r="V15" s="28"/>
      <c r="W15" s="28"/>
      <c r="X15" s="28" t="s">
        <v>43</v>
      </c>
    </row>
    <row r="16" spans="1:24" ht="15">
      <c r="A16">
        <v>2</v>
      </c>
      <c r="B16" s="67" t="s">
        <v>75</v>
      </c>
      <c r="C16" s="50">
        <f>+P16</f>
        <v>2</v>
      </c>
      <c r="D16" s="49"/>
      <c r="E16" s="50">
        <f>+R18</f>
        <v>2</v>
      </c>
      <c r="F16" s="50">
        <f>+T19</f>
        <v>2</v>
      </c>
      <c r="G16" s="50">
        <f>+R20</f>
        <v>2</v>
      </c>
      <c r="H16" s="50">
        <f>+T17</f>
        <v>2</v>
      </c>
      <c r="I16" s="41">
        <f t="shared" si="1"/>
        <v>10</v>
      </c>
      <c r="J16" s="48" t="s">
        <v>106</v>
      </c>
      <c r="K16" s="63"/>
      <c r="L16" s="57">
        <v>1</v>
      </c>
      <c r="M16" s="37" t="s">
        <v>42</v>
      </c>
      <c r="N16" s="58">
        <v>0</v>
      </c>
      <c r="O16" s="59" t="s">
        <v>120</v>
      </c>
      <c r="P16" s="60">
        <v>2</v>
      </c>
      <c r="Q16" s="61" t="s">
        <v>125</v>
      </c>
      <c r="R16" s="58">
        <v>0</v>
      </c>
      <c r="S16" s="59" t="s">
        <v>120</v>
      </c>
      <c r="T16" s="60">
        <v>2</v>
      </c>
      <c r="U16" s="61" t="s">
        <v>126</v>
      </c>
      <c r="V16" s="58">
        <v>2</v>
      </c>
      <c r="W16" s="59" t="s">
        <v>120</v>
      </c>
      <c r="X16" s="60">
        <v>0</v>
      </c>
    </row>
    <row r="17" spans="1:24" ht="15">
      <c r="A17">
        <v>3</v>
      </c>
      <c r="B17" s="67" t="s">
        <v>78</v>
      </c>
      <c r="C17" s="50">
        <f>+N17</f>
        <v>1</v>
      </c>
      <c r="D17" s="50">
        <f>+T18</f>
        <v>0</v>
      </c>
      <c r="E17" s="49"/>
      <c r="F17" s="50">
        <f>+V20</f>
        <v>0</v>
      </c>
      <c r="G17" s="50">
        <f>+R16</f>
        <v>0</v>
      </c>
      <c r="H17" s="50">
        <f>+X19</f>
        <v>0</v>
      </c>
      <c r="I17" s="41">
        <f t="shared" si="1"/>
        <v>1</v>
      </c>
      <c r="J17" s="48" t="s">
        <v>112</v>
      </c>
      <c r="K17" s="63"/>
      <c r="L17" s="57">
        <v>2</v>
      </c>
      <c r="M17" s="37" t="s">
        <v>44</v>
      </c>
      <c r="N17" s="58">
        <v>1</v>
      </c>
      <c r="O17" s="59" t="s">
        <v>120</v>
      </c>
      <c r="P17" s="60">
        <v>1</v>
      </c>
      <c r="Q17" s="61" t="s">
        <v>55</v>
      </c>
      <c r="R17" s="58">
        <v>0</v>
      </c>
      <c r="S17" s="59" t="s">
        <v>120</v>
      </c>
      <c r="T17" s="60">
        <v>2</v>
      </c>
      <c r="U17" s="61" t="s">
        <v>127</v>
      </c>
      <c r="V17" s="58">
        <v>2</v>
      </c>
      <c r="W17" s="59" t="s">
        <v>120</v>
      </c>
      <c r="X17" s="60">
        <v>0</v>
      </c>
    </row>
    <row r="18" spans="1:24" ht="15">
      <c r="A18">
        <v>4</v>
      </c>
      <c r="B18" s="67" t="s">
        <v>79</v>
      </c>
      <c r="C18" s="50">
        <f>+P18</f>
        <v>1</v>
      </c>
      <c r="D18" s="50">
        <f>+R19</f>
        <v>0</v>
      </c>
      <c r="E18" s="50">
        <f>+X20</f>
        <v>2</v>
      </c>
      <c r="F18" s="49"/>
      <c r="G18" s="50">
        <f>+X17</f>
        <v>0</v>
      </c>
      <c r="H18" s="50">
        <f>+V16</f>
        <v>2</v>
      </c>
      <c r="I18" s="41">
        <f t="shared" si="1"/>
        <v>5</v>
      </c>
      <c r="J18" s="48" t="s">
        <v>109</v>
      </c>
      <c r="K18" s="63"/>
      <c r="L18" s="57">
        <v>3</v>
      </c>
      <c r="M18" s="37" t="s">
        <v>45</v>
      </c>
      <c r="N18" s="58">
        <v>1</v>
      </c>
      <c r="O18" s="59" t="s">
        <v>120</v>
      </c>
      <c r="P18" s="60">
        <v>1</v>
      </c>
      <c r="Q18" s="61" t="s">
        <v>52</v>
      </c>
      <c r="R18" s="58">
        <v>2</v>
      </c>
      <c r="S18" s="59" t="s">
        <v>120</v>
      </c>
      <c r="T18" s="60">
        <v>0</v>
      </c>
      <c r="U18" s="61" t="s">
        <v>67</v>
      </c>
      <c r="V18" s="58">
        <v>2</v>
      </c>
      <c r="W18" s="59" t="s">
        <v>120</v>
      </c>
      <c r="X18" s="60">
        <v>0</v>
      </c>
    </row>
    <row r="19" spans="1:24" ht="15">
      <c r="A19">
        <v>5</v>
      </c>
      <c r="B19" s="67" t="s">
        <v>73</v>
      </c>
      <c r="C19" s="50">
        <f>+N19</f>
        <v>0</v>
      </c>
      <c r="D19" s="50">
        <f>+T20</f>
        <v>0</v>
      </c>
      <c r="E19" s="50">
        <f>+T16</f>
        <v>2</v>
      </c>
      <c r="F19" s="50">
        <f>+V17</f>
        <v>2</v>
      </c>
      <c r="G19" s="49"/>
      <c r="H19" s="50">
        <f>+V18</f>
        <v>2</v>
      </c>
      <c r="I19" s="41">
        <f t="shared" si="1"/>
        <v>6</v>
      </c>
      <c r="J19" s="48" t="s">
        <v>108</v>
      </c>
      <c r="K19" s="63"/>
      <c r="L19" s="57">
        <v>4</v>
      </c>
      <c r="M19" s="37" t="s">
        <v>46</v>
      </c>
      <c r="N19" s="58">
        <v>0</v>
      </c>
      <c r="O19" s="59" t="s">
        <v>120</v>
      </c>
      <c r="P19" s="60">
        <v>2</v>
      </c>
      <c r="Q19" s="61" t="s">
        <v>53</v>
      </c>
      <c r="R19" s="58">
        <v>0</v>
      </c>
      <c r="S19" s="59" t="s">
        <v>120</v>
      </c>
      <c r="T19" s="60">
        <v>2</v>
      </c>
      <c r="U19" s="61" t="s">
        <v>128</v>
      </c>
      <c r="V19" s="58">
        <v>2</v>
      </c>
      <c r="W19" s="59" t="s">
        <v>120</v>
      </c>
      <c r="X19" s="60">
        <v>0</v>
      </c>
    </row>
    <row r="20" spans="1:24" ht="15.75" thickBot="1">
      <c r="A20" s="70">
        <v>6</v>
      </c>
      <c r="B20" s="72" t="s">
        <v>74</v>
      </c>
      <c r="C20" s="71">
        <f>+P20</f>
        <v>0</v>
      </c>
      <c r="D20" s="53">
        <f>+R17</f>
        <v>0</v>
      </c>
      <c r="E20" s="53">
        <f>+V19</f>
        <v>2</v>
      </c>
      <c r="F20" s="53">
        <f>+X16</f>
        <v>0</v>
      </c>
      <c r="G20" s="53">
        <f>+X18</f>
        <v>0</v>
      </c>
      <c r="H20" s="54"/>
      <c r="I20" s="55">
        <f t="shared" si="1"/>
        <v>2</v>
      </c>
      <c r="J20" s="56" t="s">
        <v>130</v>
      </c>
      <c r="K20" s="63"/>
      <c r="L20" s="57">
        <v>5</v>
      </c>
      <c r="M20" s="37" t="s">
        <v>47</v>
      </c>
      <c r="N20" s="58">
        <v>2</v>
      </c>
      <c r="O20" s="59" t="s">
        <v>120</v>
      </c>
      <c r="P20" s="60">
        <v>0</v>
      </c>
      <c r="Q20" s="61" t="s">
        <v>54</v>
      </c>
      <c r="R20" s="58">
        <v>2</v>
      </c>
      <c r="S20" s="59" t="s">
        <v>120</v>
      </c>
      <c r="T20" s="60">
        <v>0</v>
      </c>
      <c r="U20" s="61" t="s">
        <v>59</v>
      </c>
      <c r="V20" s="58">
        <v>0</v>
      </c>
      <c r="W20" s="59" t="s">
        <v>120</v>
      </c>
      <c r="X20" s="60">
        <v>2</v>
      </c>
    </row>
    <row r="21" spans="8:9" ht="15">
      <c r="H21" s="50">
        <f>SUM(C15:H20)</f>
        <v>30</v>
      </c>
      <c r="I21" s="24">
        <f>SUM(I15:I20)</f>
        <v>30</v>
      </c>
    </row>
  </sheetData>
  <sheetProtection/>
  <printOptions/>
  <pageMargins left="0.7" right="0.7" top="0.75" bottom="0.75" header="0.3" footer="0.3"/>
  <pageSetup orientation="portrait" paperSize="9"/>
  <ignoredErrors>
    <ignoredError sqref="C6:C7 C8 D7 C17:C18 D18 C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2.8515625" style="0" bestFit="1" customWidth="1"/>
    <col min="2" max="2" width="18.8515625" style="0" customWidth="1"/>
    <col min="3" max="10" width="3.57421875" style="0" customWidth="1"/>
    <col min="11" max="11" width="4.57421875" style="0" customWidth="1"/>
    <col min="12" max="12" width="3.421875" style="0" customWidth="1"/>
    <col min="13" max="15" width="4.57421875" style="0" customWidth="1"/>
    <col min="16" max="16" width="6.28125" style="0" bestFit="1" customWidth="1"/>
    <col min="17" max="17" width="4.140625" style="0" customWidth="1"/>
    <col min="18" max="18" width="5.7109375" style="0" customWidth="1"/>
    <col min="19" max="19" width="4.28125" style="0" customWidth="1"/>
    <col min="20" max="20" width="4.421875" style="0" customWidth="1"/>
    <col min="21" max="21" width="3.421875" style="0" bestFit="1" customWidth="1"/>
    <col min="22" max="22" width="6.140625" style="0" bestFit="1" customWidth="1"/>
    <col min="23" max="23" width="3.140625" style="0" bestFit="1" customWidth="1"/>
    <col min="24" max="24" width="6.140625" style="0" bestFit="1" customWidth="1"/>
    <col min="25" max="25" width="3.140625" style="0" bestFit="1" customWidth="1"/>
    <col min="26" max="26" width="5.8515625" style="0" customWidth="1"/>
  </cols>
  <sheetData>
    <row r="1" spans="2:26" ht="15.75" thickBot="1">
      <c r="B1" s="25" t="s">
        <v>149</v>
      </c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66">
        <v>9</v>
      </c>
      <c r="L1" s="26">
        <v>10</v>
      </c>
      <c r="M1" s="26" t="s">
        <v>41</v>
      </c>
      <c r="N1" s="33"/>
      <c r="O1" s="33"/>
      <c r="P1" s="24" t="s">
        <v>83</v>
      </c>
      <c r="Q1" s="29"/>
      <c r="R1" s="28" t="s">
        <v>102</v>
      </c>
      <c r="S1" s="29"/>
      <c r="T1" s="28" t="s">
        <v>102</v>
      </c>
      <c r="U1" s="29"/>
      <c r="V1" s="28" t="s">
        <v>102</v>
      </c>
      <c r="W1" s="29"/>
      <c r="X1" s="28" t="s">
        <v>102</v>
      </c>
      <c r="Z1" s="28" t="s">
        <v>102</v>
      </c>
    </row>
    <row r="2" spans="1:33" ht="15">
      <c r="A2">
        <v>1</v>
      </c>
      <c r="B2" s="67" t="s">
        <v>136</v>
      </c>
      <c r="C2" s="24" t="s">
        <v>145</v>
      </c>
      <c r="D2" s="24">
        <v>1</v>
      </c>
      <c r="E2" s="24">
        <v>2</v>
      </c>
      <c r="F2" s="24">
        <v>0</v>
      </c>
      <c r="G2" s="24">
        <v>1</v>
      </c>
      <c r="H2" s="24">
        <v>1</v>
      </c>
      <c r="I2" s="24">
        <v>1</v>
      </c>
      <c r="J2" s="24">
        <v>2</v>
      </c>
      <c r="K2" s="24">
        <v>0</v>
      </c>
      <c r="M2" s="36">
        <f aca="true" t="shared" si="0" ref="M2:M11">SUM(C2:K2)</f>
        <v>8</v>
      </c>
      <c r="N2" s="24" t="s">
        <v>112</v>
      </c>
      <c r="O2" s="24"/>
      <c r="P2" s="24"/>
      <c r="Q2" s="28"/>
      <c r="R2" s="28"/>
      <c r="S2" s="28"/>
      <c r="T2" s="28"/>
      <c r="U2" s="28"/>
      <c r="V2" s="28"/>
      <c r="W2" s="28"/>
      <c r="X2" s="28"/>
      <c r="Y2" s="29"/>
      <c r="Z2" s="28"/>
      <c r="AA2" s="29"/>
      <c r="AC2" s="29"/>
      <c r="AE2" s="29"/>
      <c r="AG2" s="29"/>
    </row>
    <row r="3" spans="1:26" ht="15">
      <c r="A3">
        <v>2</v>
      </c>
      <c r="B3" s="67" t="s">
        <v>72</v>
      </c>
      <c r="C3" s="24">
        <v>1</v>
      </c>
      <c r="D3" s="24" t="s">
        <v>145</v>
      </c>
      <c r="E3" s="24">
        <v>2</v>
      </c>
      <c r="F3" s="24">
        <v>1</v>
      </c>
      <c r="G3" s="24">
        <v>2</v>
      </c>
      <c r="H3" s="24">
        <v>2</v>
      </c>
      <c r="I3" s="24">
        <v>1</v>
      </c>
      <c r="J3" s="24">
        <v>2</v>
      </c>
      <c r="K3" s="24">
        <v>2</v>
      </c>
      <c r="M3" s="36">
        <f t="shared" si="0"/>
        <v>13</v>
      </c>
      <c r="N3" s="24" t="s">
        <v>106</v>
      </c>
      <c r="O3" s="24"/>
      <c r="P3" s="30">
        <v>1</v>
      </c>
      <c r="Q3" s="37" t="s">
        <v>51</v>
      </c>
      <c r="R3" s="31" t="s">
        <v>137</v>
      </c>
      <c r="S3" s="37" t="s">
        <v>58</v>
      </c>
      <c r="T3" s="31" t="s">
        <v>103</v>
      </c>
      <c r="U3" s="37" t="s">
        <v>63</v>
      </c>
      <c r="V3" s="31" t="s">
        <v>105</v>
      </c>
      <c r="W3" s="37" t="s">
        <v>66</v>
      </c>
      <c r="X3" s="31" t="s">
        <v>103</v>
      </c>
      <c r="Y3" s="37" t="s">
        <v>67</v>
      </c>
      <c r="Z3" s="15" t="s">
        <v>103</v>
      </c>
    </row>
    <row r="4" spans="1:34" ht="15">
      <c r="A4">
        <v>3</v>
      </c>
      <c r="B4" s="67" t="s">
        <v>146</v>
      </c>
      <c r="C4" s="24">
        <v>0</v>
      </c>
      <c r="D4" s="24">
        <v>0</v>
      </c>
      <c r="E4" s="24" t="s">
        <v>145</v>
      </c>
      <c r="F4" s="24">
        <v>0</v>
      </c>
      <c r="G4" s="24">
        <v>2</v>
      </c>
      <c r="H4" s="24">
        <v>0</v>
      </c>
      <c r="I4" s="24">
        <v>0</v>
      </c>
      <c r="J4" s="24">
        <v>0</v>
      </c>
      <c r="K4" s="24">
        <v>0</v>
      </c>
      <c r="M4" s="36">
        <f t="shared" si="0"/>
        <v>2</v>
      </c>
      <c r="N4" s="24" t="s">
        <v>113</v>
      </c>
      <c r="O4" s="24"/>
      <c r="P4" s="30">
        <v>2</v>
      </c>
      <c r="Q4" s="37" t="s">
        <v>85</v>
      </c>
      <c r="R4" s="31" t="s">
        <v>137</v>
      </c>
      <c r="S4" s="37" t="s">
        <v>82</v>
      </c>
      <c r="T4" s="31" t="s">
        <v>105</v>
      </c>
      <c r="U4" s="37" t="s">
        <v>94</v>
      </c>
      <c r="V4" s="31" t="s">
        <v>103</v>
      </c>
      <c r="W4" s="37" t="s">
        <v>97</v>
      </c>
      <c r="X4" s="31" t="s">
        <v>103</v>
      </c>
      <c r="Y4" s="37" t="s">
        <v>42</v>
      </c>
      <c r="Z4" s="31" t="s">
        <v>104</v>
      </c>
      <c r="AA4" s="29"/>
      <c r="AB4" s="29"/>
      <c r="AC4" s="29"/>
      <c r="AD4" s="28"/>
      <c r="AE4" s="29"/>
      <c r="AF4" s="28"/>
      <c r="AG4" s="29"/>
      <c r="AH4" s="28"/>
    </row>
    <row r="5" spans="1:34" ht="15">
      <c r="A5">
        <v>4</v>
      </c>
      <c r="B5" s="67" t="s">
        <v>147</v>
      </c>
      <c r="C5" s="24">
        <v>2</v>
      </c>
      <c r="D5" s="24">
        <v>1</v>
      </c>
      <c r="E5" s="24">
        <v>2</v>
      </c>
      <c r="F5" s="24" t="s">
        <v>145</v>
      </c>
      <c r="G5" s="24">
        <v>2</v>
      </c>
      <c r="H5" s="24">
        <v>1</v>
      </c>
      <c r="I5" s="24">
        <v>2</v>
      </c>
      <c r="J5" s="24">
        <v>0</v>
      </c>
      <c r="K5" s="24">
        <v>2</v>
      </c>
      <c r="M5" s="36">
        <f t="shared" si="0"/>
        <v>12</v>
      </c>
      <c r="N5" s="24" t="s">
        <v>107</v>
      </c>
      <c r="O5" s="24"/>
      <c r="P5" s="30">
        <v>3</v>
      </c>
      <c r="Q5" s="37" t="s">
        <v>86</v>
      </c>
      <c r="R5" s="31" t="s">
        <v>137</v>
      </c>
      <c r="S5" s="37" t="s">
        <v>44</v>
      </c>
      <c r="T5" s="31" t="s">
        <v>105</v>
      </c>
      <c r="U5" s="37" t="s">
        <v>95</v>
      </c>
      <c r="V5" s="31" t="s">
        <v>103</v>
      </c>
      <c r="W5" s="37" t="s">
        <v>98</v>
      </c>
      <c r="X5" s="31" t="s">
        <v>105</v>
      </c>
      <c r="Y5" s="37" t="s">
        <v>84</v>
      </c>
      <c r="Z5" s="31" t="s">
        <v>105</v>
      </c>
      <c r="AA5" s="29"/>
      <c r="AB5" s="28"/>
      <c r="AC5" s="29"/>
      <c r="AD5" s="28"/>
      <c r="AE5" s="29"/>
      <c r="AF5" s="28"/>
      <c r="AG5" s="29"/>
      <c r="AH5" s="28"/>
    </row>
    <row r="6" spans="1:34" ht="15">
      <c r="A6">
        <v>5</v>
      </c>
      <c r="B6" s="67" t="s">
        <v>69</v>
      </c>
      <c r="C6" s="24">
        <v>1</v>
      </c>
      <c r="D6" s="24">
        <v>0</v>
      </c>
      <c r="E6" s="24">
        <v>0</v>
      </c>
      <c r="F6" s="24">
        <v>0</v>
      </c>
      <c r="G6" s="24" t="s">
        <v>145</v>
      </c>
      <c r="H6" s="24">
        <v>2</v>
      </c>
      <c r="I6" s="24">
        <v>2</v>
      </c>
      <c r="J6" s="24">
        <v>0</v>
      </c>
      <c r="K6" s="24">
        <v>1</v>
      </c>
      <c r="M6" s="36">
        <f t="shared" si="0"/>
        <v>6</v>
      </c>
      <c r="N6" s="24" t="s">
        <v>110</v>
      </c>
      <c r="O6" s="24"/>
      <c r="P6" s="30">
        <v>4</v>
      </c>
      <c r="Q6" s="37" t="s">
        <v>87</v>
      </c>
      <c r="R6" s="32" t="s">
        <v>137</v>
      </c>
      <c r="S6" s="37" t="s">
        <v>81</v>
      </c>
      <c r="T6" s="32" t="s">
        <v>105</v>
      </c>
      <c r="U6" s="37" t="s">
        <v>96</v>
      </c>
      <c r="V6" s="32" t="s">
        <v>104</v>
      </c>
      <c r="W6" s="37" t="s">
        <v>45</v>
      </c>
      <c r="X6" s="31" t="s">
        <v>105</v>
      </c>
      <c r="Y6" s="37" t="s">
        <v>52</v>
      </c>
      <c r="Z6" s="31" t="s">
        <v>103</v>
      </c>
      <c r="AA6" s="29"/>
      <c r="AB6" s="28"/>
      <c r="AC6" s="29"/>
      <c r="AD6" s="28"/>
      <c r="AE6" s="29"/>
      <c r="AF6" s="28"/>
      <c r="AG6" s="29"/>
      <c r="AH6" s="28"/>
    </row>
    <row r="7" spans="1:34" ht="15">
      <c r="A7">
        <v>6</v>
      </c>
      <c r="B7" s="67" t="s">
        <v>70</v>
      </c>
      <c r="C7" s="24">
        <v>1</v>
      </c>
      <c r="D7" s="24">
        <v>0</v>
      </c>
      <c r="E7" s="24">
        <v>2</v>
      </c>
      <c r="F7" s="24">
        <v>1</v>
      </c>
      <c r="G7" s="24">
        <v>0</v>
      </c>
      <c r="H7" s="24" t="s">
        <v>145</v>
      </c>
      <c r="I7" s="24">
        <v>0</v>
      </c>
      <c r="J7" s="24">
        <v>0</v>
      </c>
      <c r="K7" s="24">
        <v>0</v>
      </c>
      <c r="M7" s="36">
        <f t="shared" si="0"/>
        <v>4</v>
      </c>
      <c r="N7" s="24" t="s">
        <v>111</v>
      </c>
      <c r="O7" s="24"/>
      <c r="P7" s="30">
        <v>5</v>
      </c>
      <c r="Q7" s="37" t="s">
        <v>88</v>
      </c>
      <c r="R7" s="32" t="s">
        <v>137</v>
      </c>
      <c r="S7" s="37" t="s">
        <v>53</v>
      </c>
      <c r="T7" s="32" t="s">
        <v>104</v>
      </c>
      <c r="U7" s="37" t="s">
        <v>46</v>
      </c>
      <c r="V7" s="32" t="s">
        <v>104</v>
      </c>
      <c r="W7" s="37" t="s">
        <v>99</v>
      </c>
      <c r="X7" s="31" t="s">
        <v>105</v>
      </c>
      <c r="Y7" s="37" t="s">
        <v>100</v>
      </c>
      <c r="Z7" s="31" t="s">
        <v>104</v>
      </c>
      <c r="AA7" s="29"/>
      <c r="AB7" s="28"/>
      <c r="AC7" s="29"/>
      <c r="AD7" s="28"/>
      <c r="AE7" s="29"/>
      <c r="AF7" s="28"/>
      <c r="AG7" s="29"/>
      <c r="AH7" s="28"/>
    </row>
    <row r="8" spans="1:34" ht="15">
      <c r="A8">
        <v>7</v>
      </c>
      <c r="B8" s="67" t="s">
        <v>68</v>
      </c>
      <c r="C8" s="24">
        <v>1</v>
      </c>
      <c r="D8" s="24">
        <v>1</v>
      </c>
      <c r="E8" s="24">
        <v>2</v>
      </c>
      <c r="F8" s="24">
        <v>0</v>
      </c>
      <c r="G8" s="24">
        <v>0</v>
      </c>
      <c r="H8" s="24">
        <v>2</v>
      </c>
      <c r="I8" s="24" t="s">
        <v>145</v>
      </c>
      <c r="J8" s="24">
        <v>1</v>
      </c>
      <c r="K8" s="24">
        <v>2</v>
      </c>
      <c r="M8" s="36">
        <f t="shared" si="0"/>
        <v>9</v>
      </c>
      <c r="N8" s="24" t="s">
        <v>108</v>
      </c>
      <c r="O8" s="24"/>
      <c r="P8" s="30">
        <v>6</v>
      </c>
      <c r="Q8" s="38" t="s">
        <v>89</v>
      </c>
      <c r="R8" s="32" t="s">
        <v>137</v>
      </c>
      <c r="S8" s="39" t="s">
        <v>93</v>
      </c>
      <c r="T8" s="32" t="s">
        <v>105</v>
      </c>
      <c r="U8" s="39" t="s">
        <v>47</v>
      </c>
      <c r="V8" s="32" t="s">
        <v>104</v>
      </c>
      <c r="W8" s="37" t="s">
        <v>54</v>
      </c>
      <c r="X8" s="31" t="s">
        <v>103</v>
      </c>
      <c r="Y8" s="37" t="s">
        <v>59</v>
      </c>
      <c r="Z8" s="31" t="s">
        <v>105</v>
      </c>
      <c r="AA8" s="29"/>
      <c r="AB8" s="28"/>
      <c r="AC8" s="29"/>
      <c r="AD8" s="28"/>
      <c r="AE8" s="29"/>
      <c r="AF8" s="28"/>
      <c r="AG8" s="29"/>
      <c r="AH8" s="28"/>
    </row>
    <row r="9" spans="1:26" ht="15">
      <c r="A9">
        <v>8</v>
      </c>
      <c r="B9" s="67" t="s">
        <v>124</v>
      </c>
      <c r="C9" s="24">
        <v>0</v>
      </c>
      <c r="D9" s="24">
        <v>0</v>
      </c>
      <c r="E9" s="24">
        <v>2</v>
      </c>
      <c r="F9" s="24">
        <v>2</v>
      </c>
      <c r="G9" s="24">
        <v>2</v>
      </c>
      <c r="H9" s="24">
        <v>2</v>
      </c>
      <c r="I9" s="24">
        <v>1</v>
      </c>
      <c r="J9" s="24" t="s">
        <v>145</v>
      </c>
      <c r="K9" s="24">
        <v>0</v>
      </c>
      <c r="M9" s="36">
        <f t="shared" si="0"/>
        <v>9</v>
      </c>
      <c r="N9" s="24" t="s">
        <v>130</v>
      </c>
      <c r="O9" s="24"/>
      <c r="P9" s="30">
        <v>7</v>
      </c>
      <c r="Q9" s="38" t="s">
        <v>90</v>
      </c>
      <c r="R9" s="32" t="s">
        <v>137</v>
      </c>
      <c r="S9" s="39" t="s">
        <v>60</v>
      </c>
      <c r="T9" s="32" t="s">
        <v>103</v>
      </c>
      <c r="U9" s="39" t="s">
        <v>55</v>
      </c>
      <c r="V9" s="32" t="s">
        <v>105</v>
      </c>
      <c r="W9" s="37" t="s">
        <v>48</v>
      </c>
      <c r="X9" s="31" t="s">
        <v>104</v>
      </c>
      <c r="Y9" s="37" t="s">
        <v>101</v>
      </c>
      <c r="Z9" s="15" t="s">
        <v>105</v>
      </c>
    </row>
    <row r="10" spans="1:26" ht="15">
      <c r="A10">
        <v>9</v>
      </c>
      <c r="B10" s="67" t="s">
        <v>148</v>
      </c>
      <c r="C10" s="24">
        <v>2</v>
      </c>
      <c r="D10" s="24">
        <v>0</v>
      </c>
      <c r="E10" s="24">
        <v>2</v>
      </c>
      <c r="F10" s="24">
        <v>0</v>
      </c>
      <c r="G10" s="24">
        <v>1</v>
      </c>
      <c r="H10" s="24">
        <v>2</v>
      </c>
      <c r="I10" s="24">
        <v>0</v>
      </c>
      <c r="J10" s="24">
        <v>2</v>
      </c>
      <c r="K10" s="24" t="s">
        <v>145</v>
      </c>
      <c r="M10" s="36">
        <f t="shared" si="0"/>
        <v>9</v>
      </c>
      <c r="N10" s="24" t="s">
        <v>109</v>
      </c>
      <c r="O10" s="24"/>
      <c r="P10" s="30">
        <v>8</v>
      </c>
      <c r="Q10" s="38" t="s">
        <v>91</v>
      </c>
      <c r="R10" s="32" t="s">
        <v>137</v>
      </c>
      <c r="S10" s="39" t="s">
        <v>49</v>
      </c>
      <c r="T10" s="32" t="s">
        <v>103</v>
      </c>
      <c r="U10" s="39" t="s">
        <v>56</v>
      </c>
      <c r="V10" s="32" t="s">
        <v>104</v>
      </c>
      <c r="W10" s="37" t="s">
        <v>61</v>
      </c>
      <c r="X10" s="31" t="s">
        <v>105</v>
      </c>
      <c r="Y10" s="37" t="s">
        <v>64</v>
      </c>
      <c r="Z10" s="31" t="s">
        <v>103</v>
      </c>
    </row>
    <row r="11" spans="1:26" ht="15">
      <c r="A11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48" t="s">
        <v>145</v>
      </c>
      <c r="M11" s="36">
        <f t="shared" si="0"/>
        <v>0</v>
      </c>
      <c r="N11" s="27"/>
      <c r="O11" s="27"/>
      <c r="P11" s="30">
        <v>9</v>
      </c>
      <c r="Q11" s="38" t="s">
        <v>92</v>
      </c>
      <c r="R11" s="32" t="s">
        <v>137</v>
      </c>
      <c r="S11" s="39" t="s">
        <v>65</v>
      </c>
      <c r="T11" s="32" t="s">
        <v>104</v>
      </c>
      <c r="U11" s="39" t="s">
        <v>62</v>
      </c>
      <c r="V11" s="32" t="s">
        <v>103</v>
      </c>
      <c r="W11" s="37" t="s">
        <v>57</v>
      </c>
      <c r="X11" s="31" t="s">
        <v>105</v>
      </c>
      <c r="Y11" s="37" t="s">
        <v>50</v>
      </c>
      <c r="Z11" s="15" t="s">
        <v>103</v>
      </c>
    </row>
    <row r="12" spans="3:20" ht="15">
      <c r="C12" s="24"/>
      <c r="D12" s="24"/>
      <c r="E12" s="24"/>
      <c r="F12" s="24"/>
      <c r="G12" s="24"/>
      <c r="H12" s="24"/>
      <c r="I12" s="24"/>
      <c r="J12" s="24"/>
      <c r="K12" s="24"/>
      <c r="L12">
        <f>SUM(C2:L11)</f>
        <v>72</v>
      </c>
      <c r="M12">
        <f>SUM(M2:M11)</f>
        <v>72</v>
      </c>
      <c r="N12" s="27"/>
      <c r="O12" s="27"/>
      <c r="P12" s="28"/>
      <c r="Q12" s="28"/>
      <c r="R12" s="28"/>
      <c r="S12" s="28"/>
      <c r="T12" s="28"/>
    </row>
    <row r="13" spans="2:26" ht="15.75" thickBot="1">
      <c r="B13" s="25" t="s">
        <v>150</v>
      </c>
      <c r="C13" s="26">
        <v>1</v>
      </c>
      <c r="D13" s="26">
        <v>2</v>
      </c>
      <c r="E13" s="26">
        <v>3</v>
      </c>
      <c r="F13" s="26">
        <v>4</v>
      </c>
      <c r="G13" s="26">
        <v>5</v>
      </c>
      <c r="H13" s="26">
        <v>6</v>
      </c>
      <c r="I13" s="26">
        <v>7</v>
      </c>
      <c r="J13" s="26">
        <v>8</v>
      </c>
      <c r="K13" s="26">
        <v>9</v>
      </c>
      <c r="L13" s="26">
        <v>10</v>
      </c>
      <c r="M13" s="26" t="s">
        <v>41</v>
      </c>
      <c r="N13" s="33"/>
      <c r="O13" s="33"/>
      <c r="P13" s="24" t="s">
        <v>83</v>
      </c>
      <c r="Q13" s="29"/>
      <c r="R13" s="28" t="s">
        <v>102</v>
      </c>
      <c r="S13" s="29"/>
      <c r="T13" s="28" t="s">
        <v>102</v>
      </c>
      <c r="U13" s="29"/>
      <c r="V13" s="28" t="s">
        <v>102</v>
      </c>
      <c r="W13" s="29"/>
      <c r="X13" s="28" t="s">
        <v>102</v>
      </c>
      <c r="Z13" s="28" t="s">
        <v>102</v>
      </c>
    </row>
    <row r="14" spans="1:24" ht="15">
      <c r="A14">
        <v>1</v>
      </c>
      <c r="B14" s="67" t="s">
        <v>122</v>
      </c>
      <c r="C14" s="24" t="s">
        <v>145</v>
      </c>
      <c r="D14" s="24"/>
      <c r="E14" s="24">
        <v>0</v>
      </c>
      <c r="F14" s="24"/>
      <c r="G14" s="24"/>
      <c r="H14" s="24"/>
      <c r="I14" s="24"/>
      <c r="J14" s="24"/>
      <c r="K14" s="24"/>
      <c r="L14" s="24"/>
      <c r="M14" s="35">
        <f>SUM(C14:L14)</f>
        <v>0</v>
      </c>
      <c r="N14" s="33"/>
      <c r="O14" s="33"/>
      <c r="P14" s="24"/>
      <c r="Q14" s="28"/>
      <c r="R14" s="28"/>
      <c r="S14" s="28"/>
      <c r="T14" s="28"/>
      <c r="U14" s="28"/>
      <c r="V14" s="28"/>
      <c r="W14" s="28"/>
      <c r="X14" s="28"/>
    </row>
    <row r="15" spans="1:26" ht="15">
      <c r="A15">
        <v>2</v>
      </c>
      <c r="B15" s="67" t="s">
        <v>71</v>
      </c>
      <c r="C15" s="24"/>
      <c r="D15" s="24" t="s">
        <v>145</v>
      </c>
      <c r="E15" s="24"/>
      <c r="F15" s="24"/>
      <c r="G15" s="24"/>
      <c r="H15" s="24"/>
      <c r="I15" s="24"/>
      <c r="J15" s="24"/>
      <c r="K15" s="24">
        <v>1</v>
      </c>
      <c r="L15" s="24"/>
      <c r="M15" s="36">
        <f aca="true" t="shared" si="1" ref="M15:M23">SUM(C15:L15)</f>
        <v>1</v>
      </c>
      <c r="N15" s="33"/>
      <c r="O15" s="33"/>
      <c r="P15" s="30">
        <v>1</v>
      </c>
      <c r="Q15" s="37" t="s">
        <v>51</v>
      </c>
      <c r="R15" s="32" t="s">
        <v>137</v>
      </c>
      <c r="S15" s="37" t="s">
        <v>58</v>
      </c>
      <c r="T15" s="31" t="s">
        <v>104</v>
      </c>
      <c r="U15" s="37" t="s">
        <v>63</v>
      </c>
      <c r="V15" s="31" t="s">
        <v>103</v>
      </c>
      <c r="W15" s="37" t="s">
        <v>66</v>
      </c>
      <c r="X15" s="31" t="s">
        <v>103</v>
      </c>
      <c r="Y15" s="37" t="s">
        <v>67</v>
      </c>
      <c r="Z15" s="15" t="s">
        <v>103</v>
      </c>
    </row>
    <row r="16" spans="1:26" ht="15">
      <c r="A16">
        <v>3</v>
      </c>
      <c r="B16" s="67" t="s">
        <v>77</v>
      </c>
      <c r="C16" s="24">
        <v>2</v>
      </c>
      <c r="D16" s="24"/>
      <c r="E16" s="24" t="s">
        <v>145</v>
      </c>
      <c r="F16" s="24"/>
      <c r="G16" s="24"/>
      <c r="H16" s="24"/>
      <c r="I16" s="24"/>
      <c r="J16" s="24">
        <v>2</v>
      </c>
      <c r="K16" s="24">
        <v>1</v>
      </c>
      <c r="L16" s="24"/>
      <c r="M16" s="36">
        <f t="shared" si="1"/>
        <v>5</v>
      </c>
      <c r="N16" s="33"/>
      <c r="O16" s="33"/>
      <c r="P16" s="30">
        <v>2</v>
      </c>
      <c r="Q16" s="37" t="s">
        <v>85</v>
      </c>
      <c r="R16" s="32" t="s">
        <v>137</v>
      </c>
      <c r="S16" s="37" t="s">
        <v>82</v>
      </c>
      <c r="T16" s="31" t="s">
        <v>103</v>
      </c>
      <c r="U16" s="37" t="s">
        <v>94</v>
      </c>
      <c r="V16" s="31" t="s">
        <v>105</v>
      </c>
      <c r="W16" s="37" t="s">
        <v>97</v>
      </c>
      <c r="X16" s="31" t="s">
        <v>104</v>
      </c>
      <c r="Y16" s="37" t="s">
        <v>42</v>
      </c>
      <c r="Z16" s="31"/>
    </row>
    <row r="17" spans="1:26" ht="15">
      <c r="A17">
        <v>4</v>
      </c>
      <c r="B17" s="67" t="s">
        <v>75</v>
      </c>
      <c r="C17" s="24"/>
      <c r="D17" s="24"/>
      <c r="E17" s="24"/>
      <c r="F17" s="24" t="s">
        <v>145</v>
      </c>
      <c r="G17" s="24"/>
      <c r="H17" s="24"/>
      <c r="I17" s="24">
        <v>2</v>
      </c>
      <c r="J17" s="24">
        <v>2</v>
      </c>
      <c r="K17" s="24">
        <v>2</v>
      </c>
      <c r="L17" s="24"/>
      <c r="M17" s="36">
        <f t="shared" si="1"/>
        <v>6</v>
      </c>
      <c r="N17" s="33"/>
      <c r="O17" s="33"/>
      <c r="P17" s="30">
        <v>3</v>
      </c>
      <c r="Q17" s="37" t="s">
        <v>86</v>
      </c>
      <c r="R17" s="32" t="s">
        <v>137</v>
      </c>
      <c r="S17" s="37" t="s">
        <v>44</v>
      </c>
      <c r="T17" s="31" t="s">
        <v>103</v>
      </c>
      <c r="U17" s="37" t="s">
        <v>95</v>
      </c>
      <c r="V17" s="31" t="s">
        <v>103</v>
      </c>
      <c r="W17" s="37" t="s">
        <v>98</v>
      </c>
      <c r="X17" s="31" t="s">
        <v>105</v>
      </c>
      <c r="Y17" s="37" t="s">
        <v>84</v>
      </c>
      <c r="Z17" s="31" t="s">
        <v>105</v>
      </c>
    </row>
    <row r="18" spans="1:26" ht="15">
      <c r="A18">
        <v>5</v>
      </c>
      <c r="B18" s="67" t="s">
        <v>78</v>
      </c>
      <c r="C18" s="24"/>
      <c r="D18" s="24"/>
      <c r="E18" s="24"/>
      <c r="F18" s="24"/>
      <c r="G18" s="24" t="s">
        <v>145</v>
      </c>
      <c r="H18" s="24">
        <v>2</v>
      </c>
      <c r="I18" s="24">
        <v>0</v>
      </c>
      <c r="J18" s="24">
        <v>0</v>
      </c>
      <c r="K18" s="24">
        <v>2</v>
      </c>
      <c r="L18" s="24"/>
      <c r="M18" s="36">
        <f t="shared" si="1"/>
        <v>4</v>
      </c>
      <c r="N18" s="33"/>
      <c r="O18" s="33"/>
      <c r="P18" s="30">
        <v>4</v>
      </c>
      <c r="Q18" s="37" t="s">
        <v>87</v>
      </c>
      <c r="R18" s="32" t="s">
        <v>137</v>
      </c>
      <c r="S18" s="37" t="s">
        <v>81</v>
      </c>
      <c r="T18" s="32" t="s">
        <v>103</v>
      </c>
      <c r="U18" s="37" t="s">
        <v>96</v>
      </c>
      <c r="V18" s="32" t="s">
        <v>105</v>
      </c>
      <c r="W18" s="37" t="s">
        <v>45</v>
      </c>
      <c r="X18" s="31"/>
      <c r="Y18" s="37" t="s">
        <v>52</v>
      </c>
      <c r="Z18" s="31"/>
    </row>
    <row r="19" spans="1:26" ht="15">
      <c r="A19">
        <v>6</v>
      </c>
      <c r="B19" s="67" t="s">
        <v>123</v>
      </c>
      <c r="C19" s="24"/>
      <c r="D19" s="24"/>
      <c r="E19" s="24"/>
      <c r="F19" s="24"/>
      <c r="G19" s="24">
        <v>0</v>
      </c>
      <c r="H19" s="24" t="s">
        <v>145</v>
      </c>
      <c r="I19" s="24">
        <v>0</v>
      </c>
      <c r="J19" s="24">
        <v>0</v>
      </c>
      <c r="K19" s="24"/>
      <c r="L19" s="24"/>
      <c r="M19" s="36">
        <f t="shared" si="1"/>
        <v>0</v>
      </c>
      <c r="N19" s="33"/>
      <c r="O19" s="33"/>
      <c r="P19" s="30">
        <v>5</v>
      </c>
      <c r="Q19" s="37" t="s">
        <v>88</v>
      </c>
      <c r="R19" s="32" t="s">
        <v>137</v>
      </c>
      <c r="S19" s="37" t="s">
        <v>53</v>
      </c>
      <c r="T19" s="32"/>
      <c r="U19" s="37" t="s">
        <v>46</v>
      </c>
      <c r="V19" s="32"/>
      <c r="W19" s="37" t="s">
        <v>99</v>
      </c>
      <c r="X19" s="31"/>
      <c r="Y19" s="37" t="s">
        <v>100</v>
      </c>
      <c r="Z19" s="31"/>
    </row>
    <row r="20" spans="1:26" ht="15">
      <c r="A20">
        <v>7</v>
      </c>
      <c r="B20" s="67" t="s">
        <v>79</v>
      </c>
      <c r="C20" s="24"/>
      <c r="D20" s="24"/>
      <c r="E20" s="24"/>
      <c r="F20" s="24">
        <v>0</v>
      </c>
      <c r="G20" s="24">
        <v>2</v>
      </c>
      <c r="H20" s="24">
        <v>2</v>
      </c>
      <c r="I20" s="24" t="s">
        <v>145</v>
      </c>
      <c r="J20" s="24"/>
      <c r="K20" s="24"/>
      <c r="L20" s="24"/>
      <c r="M20" s="36">
        <f t="shared" si="1"/>
        <v>4</v>
      </c>
      <c r="N20" s="33"/>
      <c r="O20" s="33"/>
      <c r="P20" s="30">
        <v>6</v>
      </c>
      <c r="Q20" s="38" t="s">
        <v>89</v>
      </c>
      <c r="R20" s="32" t="s">
        <v>137</v>
      </c>
      <c r="S20" s="39" t="s">
        <v>93</v>
      </c>
      <c r="T20" s="32"/>
      <c r="U20" s="39" t="s">
        <v>47</v>
      </c>
      <c r="V20" s="32"/>
      <c r="W20" s="37" t="s">
        <v>54</v>
      </c>
      <c r="X20" s="31"/>
      <c r="Y20" s="37" t="s">
        <v>59</v>
      </c>
      <c r="Z20" s="31"/>
    </row>
    <row r="21" spans="1:26" ht="15">
      <c r="A21">
        <v>8</v>
      </c>
      <c r="B21" s="67" t="s">
        <v>73</v>
      </c>
      <c r="C21" s="24"/>
      <c r="D21" s="24"/>
      <c r="E21" s="24">
        <v>0</v>
      </c>
      <c r="F21" s="24">
        <v>0</v>
      </c>
      <c r="G21" s="24">
        <v>2</v>
      </c>
      <c r="H21" s="24">
        <v>2</v>
      </c>
      <c r="I21" s="24"/>
      <c r="J21" s="24" t="s">
        <v>145</v>
      </c>
      <c r="K21" s="24"/>
      <c r="L21" s="24"/>
      <c r="M21" s="36">
        <f t="shared" si="1"/>
        <v>4</v>
      </c>
      <c r="N21" s="33"/>
      <c r="O21" s="33"/>
      <c r="P21" s="30">
        <v>7</v>
      </c>
      <c r="Q21" s="38" t="s">
        <v>90</v>
      </c>
      <c r="R21" s="32" t="s">
        <v>137</v>
      </c>
      <c r="S21" s="39" t="s">
        <v>60</v>
      </c>
      <c r="T21" s="32"/>
      <c r="U21" s="39" t="s">
        <v>55</v>
      </c>
      <c r="V21" s="32"/>
      <c r="W21" s="37" t="s">
        <v>48</v>
      </c>
      <c r="X21" s="31"/>
      <c r="Y21" s="37" t="s">
        <v>101</v>
      </c>
      <c r="Z21" s="15"/>
    </row>
    <row r="22" spans="1:26" ht="15">
      <c r="A22">
        <v>9</v>
      </c>
      <c r="B22" s="67" t="s">
        <v>74</v>
      </c>
      <c r="C22" s="24"/>
      <c r="D22" s="24">
        <v>1</v>
      </c>
      <c r="E22" s="24">
        <v>1</v>
      </c>
      <c r="F22" s="24">
        <v>0</v>
      </c>
      <c r="G22" s="24">
        <v>0</v>
      </c>
      <c r="H22" s="24"/>
      <c r="I22" s="24"/>
      <c r="J22" s="24"/>
      <c r="K22" s="24" t="s">
        <v>145</v>
      </c>
      <c r="L22" s="24"/>
      <c r="M22" s="36">
        <f t="shared" si="1"/>
        <v>2</v>
      </c>
      <c r="N22" s="33"/>
      <c r="O22" s="33"/>
      <c r="P22" s="30">
        <v>8</v>
      </c>
      <c r="Q22" s="38" t="s">
        <v>91</v>
      </c>
      <c r="R22" s="32" t="s">
        <v>137</v>
      </c>
      <c r="S22" s="39" t="s">
        <v>49</v>
      </c>
      <c r="T22" s="32"/>
      <c r="U22" s="39" t="s">
        <v>56</v>
      </c>
      <c r="V22" s="32"/>
      <c r="W22" s="37" t="s">
        <v>61</v>
      </c>
      <c r="X22" s="31"/>
      <c r="Y22" s="37" t="s">
        <v>64</v>
      </c>
      <c r="Z22" s="15"/>
    </row>
    <row r="23" spans="1:26" ht="15">
      <c r="A23">
        <v>10</v>
      </c>
      <c r="B23" s="67"/>
      <c r="C23" s="24"/>
      <c r="D23" s="24"/>
      <c r="E23" s="24"/>
      <c r="F23" s="24"/>
      <c r="G23" s="24"/>
      <c r="H23" s="24"/>
      <c r="I23" s="24"/>
      <c r="J23" s="24"/>
      <c r="K23" s="24"/>
      <c r="L23" s="24" t="s">
        <v>145</v>
      </c>
      <c r="M23" s="36">
        <f t="shared" si="1"/>
        <v>0</v>
      </c>
      <c r="N23" s="33"/>
      <c r="O23" s="33"/>
      <c r="P23" s="30">
        <v>9</v>
      </c>
      <c r="Q23" s="38" t="s">
        <v>92</v>
      </c>
      <c r="R23" s="32" t="s">
        <v>137</v>
      </c>
      <c r="S23" s="39" t="s">
        <v>65</v>
      </c>
      <c r="T23" s="32"/>
      <c r="U23" s="39" t="s">
        <v>62</v>
      </c>
      <c r="V23" s="32"/>
      <c r="W23" s="37" t="s">
        <v>57</v>
      </c>
      <c r="X23" s="31"/>
      <c r="Y23" s="37" t="s">
        <v>50</v>
      </c>
      <c r="Z23" s="15"/>
    </row>
    <row r="24" spans="12:20" ht="15">
      <c r="L24">
        <f>SUM(C14:L23)</f>
        <v>26</v>
      </c>
      <c r="M24">
        <f>SUM(M14:M23)</f>
        <v>26</v>
      </c>
      <c r="P24" s="28"/>
      <c r="Q24" s="28"/>
      <c r="R24" s="28"/>
      <c r="S24" s="28"/>
      <c r="T24" s="28"/>
    </row>
    <row r="25" spans="13:20" ht="15">
      <c r="M25" s="34"/>
      <c r="N25" s="34"/>
      <c r="O25" s="34"/>
      <c r="P25" s="28"/>
      <c r="Q25" s="28"/>
      <c r="R25" s="28"/>
      <c r="S25" s="28"/>
      <c r="T25" s="28"/>
    </row>
    <row r="26" spans="13:20" ht="15">
      <c r="M26" s="28"/>
      <c r="N26" s="28"/>
      <c r="O26" s="28"/>
      <c r="P26" s="28"/>
      <c r="Q26" s="28"/>
      <c r="R26" s="28"/>
      <c r="S26" s="28"/>
      <c r="T26" s="28"/>
    </row>
    <row r="27" spans="13:20" ht="15">
      <c r="M27" s="28"/>
      <c r="N27" s="28"/>
      <c r="O27" s="28"/>
      <c r="P27" s="28"/>
      <c r="Q27" s="28"/>
      <c r="R27" s="28"/>
      <c r="S27" s="28"/>
      <c r="T27" s="28"/>
    </row>
    <row r="28" spans="13:20" ht="15">
      <c r="M28" s="28"/>
      <c r="N28" s="28"/>
      <c r="O28" s="28"/>
      <c r="P28" s="28"/>
      <c r="Q28" s="28"/>
      <c r="R28" s="28"/>
      <c r="S28" s="28"/>
      <c r="T28" s="28"/>
    </row>
    <row r="29" spans="13:20" ht="15">
      <c r="M29" s="28"/>
      <c r="N29" s="28"/>
      <c r="O29" s="28"/>
      <c r="P29" s="28"/>
      <c r="Q29" s="28"/>
      <c r="R29" s="28"/>
      <c r="S29" s="28"/>
      <c r="T29" s="28"/>
    </row>
    <row r="30" spans="13:20" ht="15">
      <c r="M30" s="28"/>
      <c r="N30" s="28"/>
      <c r="O30" s="28"/>
      <c r="P30" s="28"/>
      <c r="Q30" s="28"/>
      <c r="R30" s="28"/>
      <c r="S30" s="28"/>
      <c r="T3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M.F. van Zanen</dc:creator>
  <cp:keywords/>
  <dc:description/>
  <cp:lastModifiedBy>Geert van der Loo</cp:lastModifiedBy>
  <cp:lastPrinted>2013-04-02T15:38:00Z</cp:lastPrinted>
  <dcterms:created xsi:type="dcterms:W3CDTF">2011-04-11T13:59:28Z</dcterms:created>
  <dcterms:modified xsi:type="dcterms:W3CDTF">2014-03-12T20:50:35Z</dcterms:modified>
  <cp:category/>
  <cp:version/>
  <cp:contentType/>
  <cp:contentStatus/>
</cp:coreProperties>
</file>